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ar02v\Desktop\epl 2025 modelos presentacion\"/>
    </mc:Choice>
  </mc:AlternateContent>
  <bookViews>
    <workbookView xWindow="-105" yWindow="-105" windowWidth="19425" windowHeight="10305"/>
  </bookViews>
  <sheets>
    <sheet name="Coste Proyecto" sheetId="6" r:id="rId1"/>
    <sheet name="Costes Laborales" sheetId="2" r:id="rId2"/>
    <sheet name="Complementos salariales" sheetId="4" r:id="rId3"/>
    <sheet name="ayuda" sheetId="9" r:id="rId4"/>
    <sheet name="Hoja2" sheetId="7" r:id="rId5"/>
    <sheet name="Hoja3" sheetId="3" r:id="rId6"/>
  </sheets>
  <externalReferences>
    <externalReference r:id="rId7"/>
  </externalReferences>
  <definedNames>
    <definedName name="_xlnm.Print_Area" localSheetId="2">'Complementos salariales'!$A$1:$I$25</definedName>
    <definedName name="_xlnm.Print_Area" localSheetId="0">'Coste Proyecto'!$A$1:$P$72</definedName>
    <definedName name="_xlnm.Print_Area" localSheetId="1">'Costes Laborales'!$B$1:$K$74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6" l="1"/>
  <c r="P53" i="6"/>
  <c r="P49" i="6"/>
  <c r="Q38" i="6"/>
  <c r="P38" i="6"/>
  <c r="O38" i="6"/>
  <c r="N38" i="6"/>
  <c r="H38" i="6"/>
  <c r="G38" i="6"/>
  <c r="Q37" i="6"/>
  <c r="P37" i="6"/>
  <c r="O37" i="6"/>
  <c r="N37" i="6"/>
  <c r="H37" i="6"/>
  <c r="G37" i="6"/>
  <c r="Q36" i="6"/>
  <c r="P36" i="6"/>
  <c r="O36" i="6"/>
  <c r="N36" i="6"/>
  <c r="H36" i="6"/>
  <c r="G36" i="6"/>
  <c r="Q35" i="6"/>
  <c r="P35" i="6"/>
  <c r="O35" i="6"/>
  <c r="N35" i="6"/>
  <c r="H35" i="6"/>
  <c r="G35" i="6"/>
  <c r="Q34" i="6"/>
  <c r="P34" i="6"/>
  <c r="O34" i="6"/>
  <c r="N34" i="6"/>
  <c r="H34" i="6"/>
  <c r="G34" i="6"/>
  <c r="Q33" i="6"/>
  <c r="P33" i="6"/>
  <c r="O33" i="6"/>
  <c r="N33" i="6"/>
  <c r="H33" i="6"/>
  <c r="G33" i="6"/>
  <c r="Q32" i="6"/>
  <c r="P32" i="6"/>
  <c r="O32" i="6"/>
  <c r="N32" i="6"/>
  <c r="H32" i="6"/>
  <c r="G32" i="6"/>
  <c r="Q31" i="6"/>
  <c r="P31" i="6"/>
  <c r="O31" i="6"/>
  <c r="N31" i="6"/>
  <c r="H31" i="6"/>
  <c r="G31" i="6"/>
  <c r="Q30" i="6"/>
  <c r="P30" i="6"/>
  <c r="O30" i="6"/>
  <c r="N30" i="6"/>
  <c r="H30" i="6"/>
  <c r="G30" i="6"/>
  <c r="Q29" i="6"/>
  <c r="P29" i="6"/>
  <c r="O29" i="6"/>
  <c r="N29" i="6"/>
  <c r="H29" i="6"/>
  <c r="G29" i="6"/>
  <c r="Q28" i="6"/>
  <c r="P28" i="6"/>
  <c r="O28" i="6"/>
  <c r="N28" i="6"/>
  <c r="H28" i="6"/>
  <c r="G28" i="6"/>
  <c r="Q27" i="6"/>
  <c r="O27" i="6"/>
  <c r="N27" i="6"/>
  <c r="H27" i="6"/>
  <c r="G27" i="6"/>
  <c r="O25" i="6"/>
  <c r="O24" i="6"/>
  <c r="O23" i="6"/>
  <c r="O39" i="6" l="1"/>
  <c r="P39" i="6"/>
  <c r="N39" i="6"/>
  <c r="P51" i="6" s="1"/>
  <c r="P47" i="6" s="1"/>
  <c r="P45" i="6" s="1"/>
  <c r="F39" i="2"/>
  <c r="F38" i="2"/>
  <c r="F37" i="2"/>
  <c r="F36" i="2"/>
  <c r="F35" i="2"/>
  <c r="F34" i="2"/>
  <c r="F33" i="2"/>
  <c r="F32" i="2"/>
  <c r="F31" i="2"/>
  <c r="F30" i="2"/>
  <c r="F29" i="2"/>
  <c r="F28" i="2"/>
  <c r="F27" i="2"/>
  <c r="F26" i="2"/>
  <c r="F25" i="2"/>
  <c r="F24" i="2"/>
  <c r="F23" i="2"/>
  <c r="F22" i="2"/>
  <c r="F21" i="2"/>
  <c r="F20" i="2"/>
  <c r="F19" i="2"/>
  <c r="D13" i="2"/>
  <c r="I25" i="4"/>
  <c r="I24" i="4"/>
  <c r="I23" i="4"/>
  <c r="I22" i="4"/>
  <c r="I21" i="4"/>
  <c r="I20" i="4"/>
  <c r="I19" i="4"/>
  <c r="I18" i="4"/>
  <c r="I17" i="4"/>
  <c r="I16" i="4"/>
  <c r="I15" i="4"/>
  <c r="I14" i="4"/>
  <c r="I13" i="4"/>
  <c r="I12" i="4"/>
  <c r="I11" i="4"/>
  <c r="I10" i="4"/>
  <c r="I9" i="4"/>
  <c r="I8" i="4"/>
  <c r="I7" i="4"/>
  <c r="I6" i="4"/>
  <c r="I5" i="4"/>
  <c r="I4" i="4"/>
  <c r="F18" i="2" s="1"/>
  <c r="B25" i="4"/>
  <c r="B24" i="4"/>
  <c r="B23" i="4"/>
  <c r="B22" i="4"/>
  <c r="B21" i="4"/>
  <c r="B20" i="4"/>
  <c r="B19" i="4"/>
  <c r="B18" i="4"/>
  <c r="B17" i="4"/>
  <c r="B16" i="4"/>
  <c r="B15" i="4"/>
  <c r="B14" i="4"/>
  <c r="B13" i="4"/>
  <c r="B12" i="4"/>
  <c r="B11" i="4"/>
  <c r="B10" i="4"/>
  <c r="B9" i="4"/>
  <c r="B8" i="4"/>
  <c r="B7" i="4"/>
  <c r="B6" i="4"/>
  <c r="B5" i="4"/>
  <c r="B4" i="4"/>
  <c r="I39" i="2" l="1"/>
  <c r="E65" i="2" s="1"/>
  <c r="H65" i="2" s="1"/>
  <c r="I38" i="2"/>
  <c r="E64" i="2" s="1"/>
  <c r="H64" i="2" s="1"/>
  <c r="I37" i="2"/>
  <c r="E63" i="2" s="1"/>
  <c r="H63" i="2" s="1"/>
  <c r="I36" i="2"/>
  <c r="E62" i="2" s="1"/>
  <c r="H62" i="2" s="1"/>
  <c r="I35" i="2"/>
  <c r="E61" i="2" s="1"/>
  <c r="H61" i="2" s="1"/>
  <c r="I34" i="2"/>
  <c r="E60" i="2" s="1"/>
  <c r="H60" i="2" s="1"/>
  <c r="I33" i="2"/>
  <c r="E59" i="2" s="1"/>
  <c r="H59" i="2" s="1"/>
  <c r="I32" i="2"/>
  <c r="E58" i="2" s="1"/>
  <c r="H58" i="2" s="1"/>
  <c r="I31" i="2"/>
  <c r="E57" i="2" s="1"/>
  <c r="H57" i="2" s="1"/>
  <c r="I30" i="2"/>
  <c r="E56" i="2" s="1"/>
  <c r="H56" i="2" s="1"/>
  <c r="I29" i="2"/>
  <c r="E55" i="2" s="1"/>
  <c r="H55" i="2" s="1"/>
  <c r="I28" i="2"/>
  <c r="E54" i="2" s="1"/>
  <c r="H54" i="2" s="1"/>
  <c r="I27" i="2"/>
  <c r="E53" i="2" s="1"/>
  <c r="H53" i="2" s="1"/>
  <c r="I26" i="2"/>
  <c r="E52" i="2" s="1"/>
  <c r="H52" i="2" s="1"/>
  <c r="I25" i="2"/>
  <c r="E51" i="2" s="1"/>
  <c r="H51" i="2" s="1"/>
  <c r="I24" i="2"/>
  <c r="E50" i="2" s="1"/>
  <c r="H50" i="2" s="1"/>
  <c r="I23" i="2"/>
  <c r="E49" i="2" s="1"/>
  <c r="H49" i="2" s="1"/>
  <c r="I22" i="2"/>
  <c r="E48" i="2" s="1"/>
  <c r="H48" i="2" s="1"/>
  <c r="I21" i="2"/>
  <c r="E47" i="2" s="1"/>
  <c r="H47" i="2" s="1"/>
  <c r="I20" i="2"/>
  <c r="E46" i="2" s="1"/>
  <c r="H46" i="2" s="1"/>
  <c r="I19" i="2"/>
  <c r="E45" i="2" s="1"/>
  <c r="H45" i="2" s="1"/>
  <c r="G39" i="2"/>
  <c r="G38" i="2"/>
  <c r="G37" i="2"/>
  <c r="G36" i="2"/>
  <c r="G35" i="2"/>
  <c r="G34" i="2"/>
  <c r="G33" i="2"/>
  <c r="G32" i="2"/>
  <c r="G31" i="2"/>
  <c r="G30" i="2"/>
  <c r="G29" i="2"/>
  <c r="G28" i="2"/>
  <c r="G27" i="2"/>
  <c r="G26" i="2"/>
  <c r="G25" i="2"/>
  <c r="G24" i="2"/>
  <c r="G23" i="2"/>
  <c r="G22" i="2"/>
  <c r="G21" i="2"/>
  <c r="G20" i="2"/>
  <c r="G19" i="2"/>
  <c r="G18" i="2"/>
  <c r="H40" i="2"/>
  <c r="I18" i="2" l="1"/>
  <c r="E44" i="2" s="1"/>
  <c r="H44" i="2" s="1"/>
  <c r="H66" i="2" s="1"/>
  <c r="K39" i="2" l="1"/>
  <c r="I65" i="2" s="1"/>
  <c r="K38" i="2"/>
  <c r="I64" i="2" s="1"/>
  <c r="K37" i="2"/>
  <c r="I63" i="2" s="1"/>
  <c r="K36" i="2"/>
  <c r="I62" i="2" s="1"/>
  <c r="K35" i="2"/>
  <c r="I61" i="2" s="1"/>
  <c r="K34" i="2"/>
  <c r="I60" i="2" s="1"/>
  <c r="K33" i="2"/>
  <c r="I59" i="2" s="1"/>
  <c r="K32" i="2"/>
  <c r="I58" i="2" s="1"/>
  <c r="K31" i="2"/>
  <c r="I57" i="2" s="1"/>
  <c r="K30" i="2"/>
  <c r="I56" i="2" s="1"/>
  <c r="K29" i="2"/>
  <c r="I55" i="2" s="1"/>
  <c r="K28" i="2"/>
  <c r="I54" i="2" s="1"/>
  <c r="K27" i="2"/>
  <c r="I53" i="2" s="1"/>
  <c r="K25" i="2"/>
  <c r="I51" i="2" s="1"/>
  <c r="K24" i="2"/>
  <c r="I50" i="2" s="1"/>
  <c r="K23" i="2"/>
  <c r="I49" i="2" s="1"/>
  <c r="K22" i="2"/>
  <c r="I48" i="2" s="1"/>
  <c r="K21" i="2"/>
  <c r="I47" i="2" s="1"/>
  <c r="K20" i="2"/>
  <c r="I46" i="2" s="1"/>
  <c r="K19" i="2"/>
  <c r="I45" i="2" s="1"/>
  <c r="K18" i="2"/>
  <c r="I44" i="2" s="1"/>
  <c r="C44" i="2"/>
  <c r="K26" i="2" l="1"/>
  <c r="I52" i="2" s="1"/>
  <c r="I66" i="2" s="1"/>
  <c r="D65" i="2"/>
  <c r="D64" i="2"/>
  <c r="D63" i="2"/>
  <c r="D62" i="2"/>
  <c r="D61" i="2"/>
  <c r="D60" i="2"/>
  <c r="D59" i="2"/>
  <c r="D58" i="2"/>
  <c r="D57" i="2"/>
  <c r="D56" i="2"/>
  <c r="D55" i="2"/>
  <c r="D54" i="2"/>
  <c r="D53" i="2"/>
  <c r="D52" i="2"/>
  <c r="D51" i="2"/>
  <c r="D50" i="2"/>
  <c r="D49" i="2"/>
  <c r="D48" i="2"/>
  <c r="D47" i="2"/>
  <c r="D46" i="2"/>
  <c r="D45" i="2"/>
  <c r="D44" i="2"/>
  <c r="C65" i="2"/>
  <c r="C64" i="2"/>
  <c r="C63" i="2"/>
  <c r="C62" i="2"/>
  <c r="C61" i="2"/>
  <c r="C60" i="2"/>
  <c r="C59" i="2"/>
  <c r="C58" i="2"/>
  <c r="C57" i="2"/>
  <c r="C56" i="2"/>
  <c r="C55" i="2"/>
  <c r="C54" i="2"/>
  <c r="C53" i="2"/>
  <c r="C52" i="2"/>
  <c r="C51" i="2"/>
  <c r="C50" i="2"/>
  <c r="C49" i="2"/>
  <c r="C48" i="2"/>
  <c r="C47" i="2"/>
  <c r="C46" i="2"/>
  <c r="C45" i="2"/>
  <c r="B44" i="2"/>
  <c r="B65" i="2"/>
  <c r="B64" i="2"/>
  <c r="B63" i="2"/>
  <c r="B62" i="2"/>
  <c r="B61" i="2"/>
  <c r="B60" i="2"/>
  <c r="B59" i="2"/>
  <c r="B58" i="2"/>
  <c r="B57" i="2"/>
  <c r="B56" i="2"/>
  <c r="B55" i="2"/>
  <c r="B54" i="2"/>
  <c r="B53" i="2"/>
  <c r="B52" i="2"/>
  <c r="B51" i="2"/>
  <c r="B50" i="2"/>
  <c r="B49" i="2"/>
  <c r="B48" i="2"/>
  <c r="B47" i="2"/>
  <c r="B46" i="2"/>
  <c r="B45" i="2"/>
  <c r="J40" i="2"/>
  <c r="F40" i="2"/>
  <c r="E40" i="2"/>
  <c r="G40" i="2"/>
  <c r="I40" i="2" l="1"/>
  <c r="K40" i="2" l="1"/>
</calcChain>
</file>

<file path=xl/sharedStrings.xml><?xml version="1.0" encoding="utf-8"?>
<sst xmlns="http://schemas.openxmlformats.org/spreadsheetml/2006/main" count="175" uniqueCount="164">
  <si>
    <t>Ocupación</t>
  </si>
  <si>
    <t>Categoría Profesional</t>
  </si>
  <si>
    <t>Grup. Cotiz.</t>
  </si>
  <si>
    <t>Grupo Cotización S.S.</t>
  </si>
  <si>
    <t>Base Cotización</t>
  </si>
  <si>
    <t>TOTAL (SALARIO+SEG. SOCIAL)</t>
  </si>
  <si>
    <t>ANEXO - CALCULO COSTES LABORALES</t>
  </si>
  <si>
    <t>Nº</t>
  </si>
  <si>
    <t>BOE</t>
  </si>
  <si>
    <t>BORM</t>
  </si>
  <si>
    <t>El/La representante de la entidad</t>
  </si>
  <si>
    <t>(firmado electronicamente)</t>
  </si>
  <si>
    <t xml:space="preserve">Salario base (1) </t>
  </si>
  <si>
    <t>Salario mes (1+2+3)              (A)</t>
  </si>
  <si>
    <t>Indemnización por finalización contrato  (P.P mes) (B)</t>
  </si>
  <si>
    <t>Total salario mensual (A+B)</t>
  </si>
  <si>
    <t>ENTIDAD</t>
  </si>
  <si>
    <t>CIF</t>
  </si>
  <si>
    <t>Cuota Seg. Social</t>
  </si>
  <si>
    <t>Tipo cotizacion (porcentaje)</t>
  </si>
  <si>
    <t xml:space="preserve">ANEXO </t>
  </si>
  <si>
    <t>Importe mensual</t>
  </si>
  <si>
    <t>Identificar Complementos salariales:</t>
  </si>
  <si>
    <t>OCUPACION</t>
  </si>
  <si>
    <t>DENOMINACIÓN COMPLEMENTO</t>
  </si>
  <si>
    <t>Fdo:</t>
  </si>
  <si>
    <r>
      <t>(</t>
    </r>
    <r>
      <rPr>
        <b/>
        <sz val="14"/>
        <color rgb="FFFF0000"/>
        <rFont val="Calibri"/>
        <family val="2"/>
        <scheme val="minor"/>
      </rPr>
      <t xml:space="preserve">IMPORTANTE </t>
    </r>
    <r>
      <rPr>
        <b/>
        <sz val="14"/>
        <color theme="5" tint="-0.249977111117893"/>
        <rFont val="Calibri"/>
        <family val="2"/>
        <scheme val="minor"/>
      </rPr>
      <t xml:space="preserve"> los Costes mensuales a incluir deben ser a</t>
    </r>
    <r>
      <rPr>
        <b/>
        <sz val="16"/>
        <color theme="5" tint="-0.249977111117893"/>
        <rFont val="Alef"/>
      </rPr>
      <t xml:space="preserve"> </t>
    </r>
    <r>
      <rPr>
        <b/>
        <u/>
        <sz val="18"/>
        <color rgb="FF002060"/>
        <rFont val="Arial Narrow"/>
        <family val="2"/>
      </rPr>
      <t>jornada completa</t>
    </r>
    <r>
      <rPr>
        <b/>
        <sz val="14"/>
        <color theme="5" tint="-0.249977111117893"/>
        <rFont val="Calibri"/>
        <family val="2"/>
        <scheme val="minor"/>
      </rPr>
      <t>)</t>
    </r>
  </si>
  <si>
    <t xml:space="preserve">P.P. extraord. (3) </t>
  </si>
  <si>
    <t>Sin Convenio Colectivo</t>
  </si>
  <si>
    <t>PUBLICADO EN BORM/BOE</t>
  </si>
  <si>
    <t>FECHA</t>
  </si>
  <si>
    <t>Para el cálculo de los costes salariales se ha aplicado lo siguiente:</t>
  </si>
  <si>
    <t>TOTAL COMPLEMENTOS</t>
  </si>
  <si>
    <t>TARIFA PRIMA (CNAE o código)</t>
  </si>
  <si>
    <t>Complementos salariales (2) (Se obtiene de la hoja "Complementos salariales)</t>
  </si>
  <si>
    <t xml:space="preserve"> (Para el caso de 2 pagas extraord.)</t>
  </si>
  <si>
    <t xml:space="preserve"> (en el  caso de ser diferente a 2 pagas extraord. debe introducirse el importe correspondiente </t>
  </si>
  <si>
    <t>Salario:</t>
  </si>
  <si>
    <t>Cuota Patronal a la Seguridad Social y Total coste:</t>
  </si>
  <si>
    <t>¿DISPONE DE  CONVENIO COLECTIVO?</t>
  </si>
  <si>
    <t xml:space="preserve">1. Ingenieros y Licenciados. </t>
  </si>
  <si>
    <t>2. Ingenieros Técnicos, Peritos y Ayudantes Titulados.</t>
  </si>
  <si>
    <t>4. Ayudante no Titulados.</t>
  </si>
  <si>
    <t>5. Oficiales Administrativos.</t>
  </si>
  <si>
    <t>6. Subalternos.</t>
  </si>
  <si>
    <t>7. Auxiliares Administrativos.</t>
  </si>
  <si>
    <t>11. Trabajadores menores de 18 años, cualquiera que sea su categoría profesional.</t>
  </si>
  <si>
    <t>3. Jefe de Taller</t>
  </si>
  <si>
    <t>3. Jefes Administrativos</t>
  </si>
  <si>
    <t>9. Especialista.</t>
  </si>
  <si>
    <t>9. Oficial de tercera.</t>
  </si>
  <si>
    <t>8. Oficial de segunda.</t>
  </si>
  <si>
    <t>8. Oficial de primera.</t>
  </si>
  <si>
    <t>Categoría profesional</t>
  </si>
  <si>
    <t>Procedimento 1638</t>
  </si>
  <si>
    <t>NIF</t>
  </si>
  <si>
    <t>1. Localización de la Obra o Servicio</t>
  </si>
  <si>
    <t>DENOMINACION OBRA O SERVICIO</t>
  </si>
  <si>
    <t>Vía</t>
  </si>
  <si>
    <t>Número</t>
  </si>
  <si>
    <t>Piso</t>
  </si>
  <si>
    <t>Puerta</t>
  </si>
  <si>
    <t>Portal</t>
  </si>
  <si>
    <t>Escalera</t>
  </si>
  <si>
    <t>Km</t>
  </si>
  <si>
    <t>Código Postal</t>
  </si>
  <si>
    <t>Provincia</t>
  </si>
  <si>
    <t>Murcia</t>
  </si>
  <si>
    <t>Municipio</t>
  </si>
  <si>
    <t>Localidad</t>
  </si>
  <si>
    <t>Fecha prevista inicio</t>
  </si>
  <si>
    <t>Duración prevista</t>
  </si>
  <si>
    <t>meses</t>
  </si>
  <si>
    <t>Anual</t>
  </si>
  <si>
    <t>Mensual</t>
  </si>
  <si>
    <t xml:space="preserve">Módulos </t>
  </si>
  <si>
    <t>1 a 2</t>
  </si>
  <si>
    <t>3 a 7</t>
  </si>
  <si>
    <t>8 a 11</t>
  </si>
  <si>
    <t>CNO            (4 digitos)</t>
  </si>
  <si>
    <t>Grupo Cotización</t>
  </si>
  <si>
    <t>Modulo</t>
  </si>
  <si>
    <t xml:space="preserve">Importe módulo (mes) </t>
  </si>
  <si>
    <t>Importe mensual s/ Convenio Colectivo (nomina+seg social) (*)</t>
  </si>
  <si>
    <t>Nº de meses</t>
  </si>
  <si>
    <t>Nº Trabaj.</t>
  </si>
  <si>
    <t>% jornada</t>
  </si>
  <si>
    <t>Tipo contrato</t>
  </si>
  <si>
    <t>Total coste laboral</t>
  </si>
  <si>
    <t>Aportación entidad</t>
  </si>
  <si>
    <t>Total a subvencionar</t>
  </si>
  <si>
    <t>(*)</t>
  </si>
  <si>
    <t>Incluido la parte proporcional de pagas extraordinarias</t>
  </si>
  <si>
    <r>
      <t xml:space="preserve">IMPORTE A SOLICITAR </t>
    </r>
    <r>
      <rPr>
        <b/>
        <sz val="8"/>
        <color theme="1"/>
        <rFont val="Arial"/>
        <family val="2"/>
      </rPr>
      <t>(modificar si el importe a solicitar es inferior)</t>
    </r>
  </si>
  <si>
    <t>COSTE TOTAL DEL SERVICIO (A+B)</t>
  </si>
  <si>
    <t>A. COSTES LABORALES</t>
  </si>
  <si>
    <t>1. Subvención solicitada</t>
  </si>
  <si>
    <t>2. Aportación entidad</t>
  </si>
  <si>
    <t>B. COSTES MATERIALES</t>
  </si>
  <si>
    <t>Material de oficina</t>
  </si>
  <si>
    <t>Otros materiales</t>
  </si>
  <si>
    <t>TIPO</t>
  </si>
  <si>
    <t>Servicio</t>
  </si>
  <si>
    <t>Obra</t>
  </si>
  <si>
    <t>Firmado electrónicamente</t>
  </si>
  <si>
    <t>Fdo. El/La representante de la entidad</t>
  </si>
  <si>
    <t>Los datos de carácter personal de esta Declaración, así como, en su caso, los obtenidos de terceros mediante autorización, serán incluidos en el fichero de subvenciones (SIE), titularidad del Servicio Regional de Empleo y Formación, con la finalidad de gestionar la solicitud presentada. Los derechos de acceso, rectificación, cancelación y oposición, se pueden ejercer por el declarante mediante escrito dirigido al Director General del referido Organismo, a la dirección postal C/ Infante Juan Manuel número 14, Murcia (CP30011), de acuerdo con la Ley Orgánica 3/2018, de 5 de diciembre, de Protección de Datos Personales y garantía de los derechos digitales y el artículo 5 del Reglamento 2016/679 del Parlamento Europeo y del Consejo de 27 de abril relativo a la protección de las personas físicas en lo que respecta al tratamiento de datos personales y a la libre circulación de estos datos y por el que se deroga la Directiva 95/46/CE). La información podrá ser cedida a otras Administraciones públicas, o a empresas privadas a las que las administraciones públicas les encarguen trabajos en relación con la gestión de esta subvención</t>
  </si>
  <si>
    <t>Municipios</t>
  </si>
  <si>
    <t>CONTRATOS</t>
  </si>
  <si>
    <t>Abanilla</t>
  </si>
  <si>
    <t>Para la mejora de la ocupabilidad y la inserción laboral a tiempo completo</t>
  </si>
  <si>
    <t>Abarán</t>
  </si>
  <si>
    <t>Para la mejora de la ocupabilidad y la inserción laboral a tiempo parcial</t>
  </si>
  <si>
    <t>Águilas</t>
  </si>
  <si>
    <t>Contrato formativo para la práctica profesional a tiempo completo</t>
  </si>
  <si>
    <t>Albudeite</t>
  </si>
  <si>
    <t>Contrato formativo para la práctica profesional a tiempo parcial</t>
  </si>
  <si>
    <t>Alcantarilla</t>
  </si>
  <si>
    <t>Contrato formativo en alternancia</t>
  </si>
  <si>
    <t>Los Alcázares</t>
  </si>
  <si>
    <t>Aledo</t>
  </si>
  <si>
    <t>Alguazas</t>
  </si>
  <si>
    <t>Alhama de Murcia</t>
  </si>
  <si>
    <t>Archena</t>
  </si>
  <si>
    <t>Beniel</t>
  </si>
  <si>
    <t>Blanca</t>
  </si>
  <si>
    <t>Bullas</t>
  </si>
  <si>
    <t>Calasparra</t>
  </si>
  <si>
    <t>Campos del Río</t>
  </si>
  <si>
    <t>Caravaca de la Cruz</t>
  </si>
  <si>
    <t>Cartagena</t>
  </si>
  <si>
    <t>Cehegín</t>
  </si>
  <si>
    <t>Ceutí</t>
  </si>
  <si>
    <t>Cieza</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</si>
  <si>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</si>
  <si>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</si>
  <si>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</si>
  <si>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</si>
  <si>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</si>
  <si>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</si>
  <si>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</si>
  <si>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</si>
  <si>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</si>
  <si>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</si>
  <si>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</si>
  <si>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</si>
  <si>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</si>
  <si>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</si>
  <si>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</si>
  <si>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</si>
  <si>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Santomera</t>
  </si>
  <si>
    <t>Torre Pacheco</t>
  </si>
  <si>
    <t>Las Torres de Cotillas</t>
  </si>
  <si>
    <t>Totana</t>
  </si>
  <si>
    <t>Ulea</t>
  </si>
  <si>
    <t>La Unión</t>
  </si>
  <si>
    <t>Villanueva del Río Segura</t>
  </si>
  <si>
    <t>Yecla</t>
  </si>
  <si>
    <t>COSTE DE PROYECTO/OBRA</t>
  </si>
  <si>
    <t>3. Costes de la obra o servicio</t>
  </si>
  <si>
    <t>2. Cálculo coste laboral de la Obra o Servicio</t>
  </si>
  <si>
    <t>*AYUDA PARA LA FIRMA: El fichero Excel se podrá firmar electrónicamente por el representante de la entidad, de la forma siguiente: En la pestaña de "Archivo" pichar en la opción "Información". A su vez, una vez dentro de información en la opción "Proteger libro "debe pincharse sobre la opción "Agregar una firma digital". Una vez firmado se adjuntará este archivo con la demás documentación justificativa que deba tramitarse a través de la sede electrónica.   En el caso de no poder firmar el archivo Excel, se procederá a generar un documento PDF que se procederá a firmar electrónicamente, una vez firmado, los dos archivos (el PDF firmado electrónicamente y el Excel) se presentarán a través de la sede electrónica junto con el resto de la documentación justificativa que deba tramitarse a través de la sede electrónica.</t>
  </si>
  <si>
    <t xml:space="preserve"> En el caso de no poder firmar el archivo Excel, se procederá a generar un documento PDF que se procederá a firmar electrónicamente, una vez firmado, los dos archivos (el PDF firmado electrónicamente y el Excel) se presentarán a través de la sede electrónica junto con el resto de la documentación justificativa que deba tramitarse a través de la sede electrónica.</t>
  </si>
  <si>
    <t>10. Peón.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</si>
</sst>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8">
    <font>
      <sz val="11"/>
      <color theme="1"/>
      <name val="Calibri"/>
      <family val="2"/>
      <scheme val="minor"/>
    </font>
    <font>
      <sz val="11"/>
      <color theme="1"/>
      <name val="Calibri"/>
      <family val="2"/>
      <scheme val="minor"/>
    </font>
    <font>
      <sz val="14"/>
      <color theme="1"/>
      <name val="Calibri"/>
      <family val="2"/>
      <scheme val="minor"/>
    </font>
    <font>
      <b/>
      <sz val="12"/>
      <color theme="1"/>
      <name val="Calibri"/>
      <family val="2"/>
      <scheme val="minor"/>
    </font>
    <font>
      <b/>
      <sz val="18"/>
      <color theme="1"/>
      <name val="Calibri"/>
      <family val="2"/>
      <scheme val="minor"/>
    </font>
    <font>
      <sz val="8"/>
      <color theme="1"/>
      <name val="Calibri"/>
      <family val="2"/>
      <scheme val="minor"/>
    </font>
    <font>
      <sz val="12"/>
      <color theme="1"/>
      <name val="Arial"/>
      <family val="2"/>
    </font>
    <font>
      <b/>
      <sz val="14"/>
      <color theme="1"/>
      <name val="Calibri"/>
      <family val="2"/>
      <scheme val="minor"/>
    </font>
    <font>
      <b/>
      <sz val="16"/>
      <color theme="1"/>
      <name val="Calibri"/>
      <family val="2"/>
      <scheme val="minor"/>
    </font>
    <font>
      <b/>
      <sz val="14"/>
      <color theme="5" tint="-0.249977111117893"/>
      <name val="Calibri"/>
      <family val="2"/>
      <scheme val="minor"/>
    </font>
    <font>
      <sz val="16"/>
      <color theme="1"/>
      <name val="Calibri"/>
      <family val="2"/>
      <scheme val="minor"/>
    </font>
    <font>
      <b/>
      <sz val="16"/>
      <color theme="5" tint="-0.249977111117893"/>
      <name val="Alef"/>
    </font>
    <font>
      <b/>
      <sz val="14"/>
      <color theme="0"/>
      <name val="Arial"/>
      <family val="2"/>
    </font>
    <font>
      <b/>
      <sz val="14"/>
      <color rgb="FFFF0000"/>
      <name val="Calibri"/>
      <family val="2"/>
      <scheme val="minor"/>
    </font>
    <font>
      <b/>
      <u/>
      <sz val="18"/>
      <color rgb="FF002060"/>
      <name val="Arial Narrow"/>
      <family val="2"/>
    </font>
    <font>
      <b/>
      <sz val="12"/>
      <color theme="1"/>
      <name val="Arial Narrow"/>
      <family val="2"/>
    </font>
    <font>
      <sz val="10"/>
      <color theme="1"/>
      <name val="Arial Narrow"/>
      <family val="2"/>
    </font>
    <font>
      <b/>
      <sz val="10"/>
      <color theme="1"/>
      <name val="Arial Narrow"/>
      <family val="2"/>
    </font>
    <font>
      <u/>
      <sz val="11"/>
      <color theme="10"/>
      <name val="Calibri"/>
      <family val="2"/>
      <scheme val="minor"/>
    </font>
    <font>
      <sz val="10"/>
      <color theme="0"/>
      <name val="Arial Narrow"/>
      <family val="2"/>
    </font>
    <font>
      <b/>
      <sz val="10"/>
      <color theme="0"/>
      <name val="Arial Narrow"/>
      <family val="2"/>
    </font>
    <font>
      <sz val="8"/>
      <color theme="1"/>
      <name val="Arial Black"/>
      <family val="2"/>
    </font>
    <font>
      <sz val="20"/>
      <color theme="1"/>
      <name val="Arial"/>
      <family val="2"/>
    </font>
    <font>
      <sz val="11"/>
      <color theme="1"/>
      <name val="Arial Narrow"/>
      <family val="2"/>
    </font>
    <font>
      <b/>
      <sz val="12"/>
      <name val="Calibri"/>
      <family val="2"/>
      <scheme val="minor"/>
    </font>
    <font>
      <b/>
      <sz val="11"/>
      <color theme="1"/>
      <name val="Arial"/>
      <family val="2"/>
    </font>
    <font>
      <sz val="11"/>
      <color theme="0"/>
      <name val="Arial Narrow"/>
      <family val="2"/>
    </font>
    <font>
      <sz val="8"/>
      <color theme="1"/>
      <name val="Arial"/>
      <family val="2"/>
    </font>
    <font>
      <sz val="8"/>
      <color theme="1"/>
      <name val="Arial Narrow"/>
      <family val="2"/>
    </font>
    <font>
      <sz val="11"/>
      <color theme="1"/>
      <name val="Arial"/>
      <family val="2"/>
    </font>
    <font>
      <sz val="7"/>
      <color rgb="FFFF0000"/>
      <name val="Arial Narrow"/>
      <family val="2"/>
    </font>
    <font>
      <b/>
      <sz val="8"/>
      <color theme="1"/>
      <name val="Arial"/>
      <family val="2"/>
    </font>
    <font>
      <sz val="11"/>
      <color theme="2" tint="-0.249977111117893"/>
      <name val="Arial"/>
      <family val="2"/>
    </font>
    <font>
      <b/>
      <sz val="11"/>
      <color theme="1"/>
      <name val="Arial Narrow"/>
      <family val="2"/>
    </font>
    <font>
      <sz val="11"/>
      <color theme="9" tint="-0.499984740745262"/>
      <name val="Arial"/>
      <family val="2"/>
    </font>
    <font>
      <b/>
      <sz val="12"/>
      <color theme="1"/>
      <name val="Times New Roman"/>
      <family val="1"/>
    </font>
    <font>
      <b/>
      <sz val="11"/>
      <color theme="1"/>
      <name val="Times New Roman"/>
      <family val="1"/>
    </font>
    <font>
      <sz val="11"/>
      <color rgb="FFFF0000"/>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2060"/>
        <bgColor indexed="64"/>
      </patternFill>
    </fill>
  </fills>
  <borders count="8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3" tint="0.79998168889431442"/>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rgb="FF002060"/>
      </left>
      <right style="thin">
        <color rgb="FF002060"/>
      </right>
      <top style="thin">
        <color rgb="FF002060"/>
      </top>
      <bottom style="thin">
        <color rgb="FF002060"/>
      </bottom>
      <diagonal/>
    </border>
    <border>
      <left style="thin">
        <color theme="0"/>
      </left>
      <right/>
      <top/>
      <bottom/>
      <diagonal/>
    </border>
    <border>
      <left style="thin">
        <color theme="3" tint="0.79998168889431442"/>
      </left>
      <right style="thin">
        <color theme="3" tint="0.79998168889431442"/>
      </right>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right/>
      <top style="thin">
        <color theme="3" tint="0.79998168889431442"/>
      </top>
      <bottom style="thin">
        <color theme="3" tint="0.79998168889431442"/>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style="thin">
        <color theme="3" tint="0.39997558519241921"/>
      </top>
      <bottom/>
      <diagonal/>
    </border>
    <border>
      <left style="thin">
        <color rgb="FF002060"/>
      </left>
      <right style="thin">
        <color rgb="FF002060"/>
      </right>
      <top/>
      <bottom style="thin">
        <color rgb="FF002060"/>
      </bottom>
      <diagonal/>
    </border>
    <border>
      <left style="thin">
        <color theme="3" tint="0.79998168889431442"/>
      </left>
      <right/>
      <top/>
      <bottom style="thin">
        <color theme="3" tint="0.79998168889431442"/>
      </bottom>
      <diagonal/>
    </border>
    <border>
      <left style="thin">
        <color theme="3" tint="0.39997558519241921"/>
      </left>
      <right/>
      <top/>
      <bottom style="thin">
        <color theme="3" tint="0.39997558519241921"/>
      </bottom>
      <diagonal/>
    </border>
    <border>
      <left style="thin">
        <color rgb="FF002060"/>
      </left>
      <right style="thin">
        <color rgb="FF002060"/>
      </right>
      <top style="thin">
        <color rgb="FF002060"/>
      </top>
      <bottom style="thin">
        <color theme="3" tint="0.79998168889431442"/>
      </bottom>
      <diagonal/>
    </border>
    <border>
      <left style="thin">
        <color rgb="FF002060"/>
      </left>
      <right style="thin">
        <color rgb="FF002060"/>
      </right>
      <top style="thin">
        <color theme="3" tint="0.79998168889431442"/>
      </top>
      <bottom style="thin">
        <color theme="3" tint="0.79998168889431442"/>
      </bottom>
      <diagonal/>
    </border>
    <border>
      <left style="thin">
        <color rgb="FF002060"/>
      </left>
      <right style="thin">
        <color theme="3" tint="0.39997558519241921"/>
      </right>
      <top style="thin">
        <color rgb="FF002060"/>
      </top>
      <bottom style="thin">
        <color theme="3" tint="0.79998168889431442"/>
      </bottom>
      <diagonal/>
    </border>
    <border>
      <left style="thin">
        <color rgb="FF002060"/>
      </left>
      <right style="thin">
        <color theme="3" tint="0.39997558519241921"/>
      </right>
      <top style="thin">
        <color theme="3" tint="0.79998168889431442"/>
      </top>
      <bottom style="thin">
        <color theme="3"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diagonal/>
    </border>
    <border>
      <left style="medium">
        <color indexed="64"/>
      </left>
      <right/>
      <top style="thin">
        <color theme="0"/>
      </top>
      <bottom style="thin">
        <color theme="0"/>
      </bottom>
      <diagonal/>
    </border>
    <border>
      <left style="medium">
        <color indexed="64"/>
      </left>
      <right style="thin">
        <color theme="0"/>
      </right>
      <top style="thin">
        <color theme="0"/>
      </top>
      <bottom/>
      <diagonal/>
    </border>
    <border>
      <left style="thin">
        <color theme="0"/>
      </left>
      <right style="thin">
        <color theme="0"/>
      </right>
      <top/>
      <bottom/>
      <diagonal/>
    </border>
    <border>
      <left style="thin">
        <color theme="0"/>
      </left>
      <right style="medium">
        <color indexed="64"/>
      </right>
      <top/>
      <bottom/>
      <diagonal/>
    </border>
    <border>
      <left style="thin">
        <color theme="0"/>
      </left>
      <right style="medium">
        <color indexed="64"/>
      </right>
      <top style="thin">
        <color theme="0"/>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medium">
        <color indexed="64"/>
      </right>
      <top style="thin">
        <color theme="1"/>
      </top>
      <bottom style="thin">
        <color theme="1"/>
      </bottom>
      <diagonal/>
    </border>
    <border>
      <left style="thin">
        <color theme="0"/>
      </left>
      <right style="medium">
        <color indexed="64"/>
      </right>
      <top/>
      <bottom style="thin">
        <color theme="0"/>
      </bottom>
      <diagonal/>
    </border>
    <border>
      <left style="thin">
        <color theme="1"/>
      </left>
      <right style="medium">
        <color indexed="64"/>
      </right>
      <top style="thin">
        <color theme="1"/>
      </top>
      <bottom style="thin">
        <color theme="1"/>
      </bottom>
      <diagonal/>
    </border>
    <border>
      <left/>
      <right style="thin">
        <color theme="1"/>
      </right>
      <top style="thin">
        <color theme="0"/>
      </top>
      <bottom style="thin">
        <color theme="0"/>
      </bottom>
      <diagonal/>
    </border>
    <border>
      <left style="medium">
        <color indexed="64"/>
      </left>
      <right style="thin">
        <color theme="0"/>
      </right>
      <top style="thick">
        <color indexed="64"/>
      </top>
      <bottom/>
      <diagonal/>
    </border>
    <border>
      <left style="thin">
        <color theme="0"/>
      </left>
      <right style="thin">
        <color theme="0"/>
      </right>
      <top style="thick">
        <color indexed="64"/>
      </top>
      <bottom/>
      <diagonal/>
    </border>
    <border>
      <left style="thin">
        <color theme="0"/>
      </left>
      <right style="medium">
        <color indexed="64"/>
      </right>
      <top style="thick">
        <color indexed="64"/>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1"/>
      </right>
      <top style="thin">
        <color theme="1"/>
      </top>
      <bottom style="thin">
        <color theme="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theme="1"/>
      </top>
      <bottom style="thin">
        <color indexed="64"/>
      </bottom>
      <diagonal/>
    </border>
    <border>
      <left style="medium">
        <color indexed="64"/>
      </left>
      <right style="thin">
        <color theme="0"/>
      </right>
      <top/>
      <bottom style="thin">
        <color theme="0"/>
      </bottom>
      <diagonal/>
    </border>
    <border>
      <left style="thin">
        <color theme="0"/>
      </left>
      <right/>
      <top/>
      <bottom style="thin">
        <color theme="0"/>
      </bottom>
      <diagonal/>
    </border>
    <border>
      <left/>
      <right style="medium">
        <color theme="1"/>
      </right>
      <top style="thin">
        <color theme="0"/>
      </top>
      <bottom style="thin">
        <color theme="0"/>
      </bottom>
      <diagonal/>
    </border>
    <border>
      <left style="medium">
        <color theme="1"/>
      </left>
      <right style="medium">
        <color indexed="64"/>
      </right>
      <top style="medium">
        <color theme="1"/>
      </top>
      <bottom style="medium">
        <color theme="1"/>
      </bottom>
      <diagonal/>
    </border>
    <border>
      <left style="medium">
        <color indexed="64"/>
      </left>
      <right style="thin">
        <color theme="0"/>
      </right>
      <top style="thick">
        <color indexed="64"/>
      </top>
      <bottom style="thin">
        <color theme="0"/>
      </bottom>
      <diagonal/>
    </border>
    <border>
      <left style="thin">
        <color theme="0"/>
      </left>
      <right style="thin">
        <color theme="0"/>
      </right>
      <top style="thick">
        <color indexed="64"/>
      </top>
      <bottom style="thin">
        <color theme="0"/>
      </bottom>
      <diagonal/>
    </border>
    <border>
      <left/>
      <right/>
      <top style="thin">
        <color theme="1"/>
      </top>
      <bottom style="thin">
        <color theme="1"/>
      </bottom>
      <diagonal/>
    </border>
    <border>
      <left/>
      <right style="medium">
        <color indexed="64"/>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29" fillId="0" borderId="0"/>
    <xf numFmtId="9" fontId="29" fillId="0" borderId="0" applyFont="0" applyFill="0" applyBorder="0" applyAlignment="0" applyProtection="0"/>
  </cellStyleXfs>
  <cellXfs count="386">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0" xfId="0" applyAlignment="1"/>
    <xf numFmtId="0" fontId="2" fillId="0" borderId="1" xfId="0" applyFont="1" applyBorder="1" applyAlignment="1">
      <alignment horizontal="center"/>
    </xf>
    <xf numFmtId="0" fontId="0" fillId="0" borderId="3" xfId="0" applyBorder="1"/>
    <xf numFmtId="0" fontId="0" fillId="0" borderId="3" xfId="0" applyBorder="1" applyAlignment="1">
      <alignment horizontal="center"/>
    </xf>
    <xf numFmtId="0" fontId="0" fillId="2" borderId="0" xfId="0" applyFill="1" applyAlignment="1"/>
    <xf numFmtId="0" fontId="0" fillId="2" borderId="0" xfId="0" applyFill="1" applyAlignment="1">
      <alignment horizontal="center" vertical="center"/>
    </xf>
    <xf numFmtId="0" fontId="0" fillId="0" borderId="1" xfId="0" applyBorder="1" applyAlignment="1">
      <alignment horizontal="right"/>
    </xf>
    <xf numFmtId="0" fontId="0" fillId="0" borderId="2" xfId="0" applyBorder="1" applyAlignment="1">
      <alignment horizontal="center"/>
    </xf>
    <xf numFmtId="0" fontId="0" fillId="0" borderId="2" xfId="0" applyBorder="1"/>
    <xf numFmtId="0" fontId="6" fillId="0" borderId="0" xfId="0" applyFont="1"/>
    <xf numFmtId="0" fontId="0" fillId="0" borderId="4" xfId="0" applyBorder="1" applyAlignment="1"/>
    <xf numFmtId="0" fontId="0" fillId="0" borderId="5" xfId="0" applyBorder="1" applyAlignment="1"/>
    <xf numFmtId="0" fontId="5" fillId="0" borderId="4" xfId="0" applyFont="1" applyBorder="1" applyAlignment="1"/>
    <xf numFmtId="0" fontId="5" fillId="0" borderId="5" xfId="0" applyFont="1" applyBorder="1" applyAlignment="1"/>
    <xf numFmtId="0" fontId="2" fillId="0" borderId="2" xfId="0" applyFont="1" applyBorder="1" applyAlignment="1">
      <alignment horizontal="center"/>
    </xf>
    <xf numFmtId="0" fontId="8" fillId="0" borderId="4" xfId="0" applyFont="1" applyBorder="1" applyAlignment="1">
      <alignment horizontal="right"/>
    </xf>
    <xf numFmtId="0" fontId="10" fillId="0" borderId="0" xfId="0" applyFont="1"/>
    <xf numFmtId="0" fontId="8" fillId="0" borderId="5" xfId="0" applyFont="1" applyBorder="1" applyAlignment="1">
      <alignment horizontal="right"/>
    </xf>
    <xf numFmtId="0" fontId="0" fillId="0" borderId="12" xfId="0" applyBorder="1"/>
    <xf numFmtId="0" fontId="6" fillId="0" borderId="1" xfId="0" applyFont="1" applyBorder="1"/>
    <xf numFmtId="0" fontId="0" fillId="0" borderId="6" xfId="0" applyBorder="1"/>
    <xf numFmtId="0" fontId="0" fillId="0" borderId="5" xfId="0" applyBorder="1" applyAlignment="1">
      <alignment horizontal="right" vertical="center"/>
    </xf>
    <xf numFmtId="0" fontId="0" fillId="0" borderId="7" xfId="0" applyBorder="1"/>
    <xf numFmtId="0" fontId="0" fillId="0" borderId="7" xfId="0" applyBorder="1" applyAlignment="1">
      <alignment horizontal="center"/>
    </xf>
    <xf numFmtId="0" fontId="6" fillId="5" borderId="1" xfId="0" applyFont="1" applyFill="1" applyBorder="1" applyAlignment="1" applyProtection="1">
      <alignment horizontal="center" vertical="center"/>
      <protection locked="0"/>
    </xf>
    <xf numFmtId="0" fontId="0" fillId="5" borderId="1" xfId="0" applyFill="1" applyBorder="1"/>
    <xf numFmtId="0" fontId="6" fillId="0" borderId="4" xfId="0" applyFont="1" applyBorder="1" applyAlignment="1" applyProtection="1">
      <alignment horizontal="center" vertical="center"/>
      <protection locked="0"/>
    </xf>
    <xf numFmtId="0" fontId="2" fillId="3" borderId="2" xfId="0" applyFont="1" applyFill="1" applyBorder="1" applyAlignment="1">
      <alignment horizontal="center"/>
    </xf>
    <xf numFmtId="4" fontId="0" fillId="0" borderId="21" xfId="0" applyNumberFormat="1" applyBorder="1"/>
    <xf numFmtId="0" fontId="0" fillId="0" borderId="15" xfId="0" applyBorder="1" applyAlignment="1" applyProtection="1">
      <protection locked="0"/>
    </xf>
    <xf numFmtId="4" fontId="0" fillId="0" borderId="13" xfId="0" applyNumberFormat="1" applyBorder="1" applyAlignment="1" applyProtection="1">
      <alignment horizontal="right"/>
      <protection locked="0"/>
    </xf>
    <xf numFmtId="4" fontId="0" fillId="0" borderId="14" xfId="0" applyNumberFormat="1" applyBorder="1" applyAlignment="1" applyProtection="1">
      <alignment horizontal="right"/>
      <protection locked="0"/>
    </xf>
    <xf numFmtId="0" fontId="0" fillId="0" borderId="21" xfId="0" applyBorder="1" applyAlignment="1" applyProtection="1">
      <protection hidden="1"/>
    </xf>
    <xf numFmtId="0" fontId="16" fillId="3" borderId="12" xfId="0" applyFont="1" applyFill="1" applyBorder="1"/>
    <xf numFmtId="0" fontId="16" fillId="3" borderId="1" xfId="0" applyFont="1" applyFill="1" applyBorder="1"/>
    <xf numFmtId="0" fontId="16" fillId="0" borderId="1" xfId="0" applyFont="1" applyBorder="1"/>
    <xf numFmtId="0" fontId="16" fillId="0" borderId="6" xfId="0" applyFont="1" applyBorder="1"/>
    <xf numFmtId="4" fontId="16" fillId="6" borderId="11" xfId="0" applyNumberFormat="1" applyFont="1" applyFill="1" applyBorder="1" applyAlignment="1">
      <alignment vertical="center"/>
    </xf>
    <xf numFmtId="4" fontId="16" fillId="7" borderId="11" xfId="0" applyNumberFormat="1" applyFont="1" applyFill="1" applyBorder="1" applyAlignment="1">
      <alignment vertical="center"/>
    </xf>
    <xf numFmtId="0" fontId="16" fillId="5" borderId="1" xfId="0" applyFont="1" applyFill="1" applyBorder="1" applyAlignment="1">
      <alignment horizontal="center" vertical="center" wrapText="1"/>
    </xf>
    <xf numFmtId="0" fontId="16" fillId="3" borderId="4" xfId="0" applyFont="1" applyFill="1" applyBorder="1"/>
    <xf numFmtId="0" fontId="16" fillId="0" borderId="23" xfId="0" applyFont="1" applyBorder="1" applyAlignment="1" applyProtection="1">
      <alignment horizontal="center" vertical="center"/>
      <protection locked="0"/>
    </xf>
    <xf numFmtId="0" fontId="16" fillId="0" borderId="23" xfId="0" applyFont="1" applyBorder="1" applyAlignment="1" applyProtection="1">
      <alignment vertical="center"/>
      <protection locked="0"/>
    </xf>
    <xf numFmtId="4" fontId="16" fillId="0" borderId="23" xfId="0" applyNumberFormat="1" applyFont="1" applyBorder="1" applyAlignment="1" applyProtection="1">
      <alignment vertical="center"/>
      <protection locked="0"/>
    </xf>
    <xf numFmtId="0" fontId="16" fillId="3" borderId="23" xfId="0" applyFont="1" applyFill="1" applyBorder="1" applyAlignment="1" applyProtection="1">
      <alignment vertical="center"/>
      <protection locked="0"/>
    </xf>
    <xf numFmtId="0" fontId="16" fillId="3" borderId="23" xfId="0" applyFont="1" applyFill="1" applyBorder="1" applyAlignment="1" applyProtection="1">
      <alignment horizontal="center" vertical="center"/>
      <protection locked="0"/>
    </xf>
    <xf numFmtId="4" fontId="16" fillId="3" borderId="23" xfId="0" applyNumberFormat="1" applyFont="1" applyFill="1" applyBorder="1" applyAlignment="1" applyProtection="1">
      <alignment vertical="center"/>
      <protection locked="0"/>
    </xf>
    <xf numFmtId="0" fontId="16" fillId="3" borderId="23" xfId="0" applyFont="1" applyFill="1" applyBorder="1" applyAlignment="1" applyProtection="1">
      <alignment horizontal="center"/>
      <protection locked="0"/>
    </xf>
    <xf numFmtId="4" fontId="16" fillId="3" borderId="23" xfId="0" applyNumberFormat="1" applyFont="1" applyFill="1" applyBorder="1" applyProtection="1">
      <protection locked="0"/>
    </xf>
    <xf numFmtId="4" fontId="16" fillId="6" borderId="26" xfId="0" applyNumberFormat="1" applyFont="1" applyFill="1" applyBorder="1" applyAlignment="1">
      <alignment vertical="center"/>
    </xf>
    <xf numFmtId="4" fontId="16" fillId="7" borderId="26" xfId="0" applyNumberFormat="1" applyFont="1" applyFill="1" applyBorder="1" applyAlignment="1">
      <alignment vertical="center"/>
    </xf>
    <xf numFmtId="4" fontId="16" fillId="6" borderId="27" xfId="0" applyNumberFormat="1" applyFont="1" applyFill="1" applyBorder="1" applyAlignment="1">
      <alignment vertical="center"/>
    </xf>
    <xf numFmtId="4" fontId="16" fillId="7" borderId="27" xfId="0" applyNumberFormat="1" applyFont="1" applyFill="1" applyBorder="1" applyAlignment="1">
      <alignment vertical="center"/>
    </xf>
    <xf numFmtId="4" fontId="16" fillId="0" borderId="28" xfId="0" applyNumberFormat="1" applyFont="1" applyBorder="1" applyAlignment="1" applyProtection="1">
      <alignment vertical="center"/>
      <protection locked="0"/>
    </xf>
    <xf numFmtId="4" fontId="16" fillId="3" borderId="28" xfId="0" applyNumberFormat="1" applyFont="1" applyFill="1" applyBorder="1" applyAlignment="1" applyProtection="1">
      <alignment vertical="center"/>
      <protection locked="0"/>
    </xf>
    <xf numFmtId="4" fontId="16" fillId="3" borderId="29" xfId="0" applyNumberFormat="1" applyFont="1" applyFill="1" applyBorder="1" applyAlignment="1" applyProtection="1">
      <alignment vertical="center"/>
      <protection locked="0"/>
    </xf>
    <xf numFmtId="0" fontId="16" fillId="0" borderId="3" xfId="0" applyFont="1" applyBorder="1"/>
    <xf numFmtId="4" fontId="16" fillId="0" borderId="23" xfId="0" applyNumberFormat="1" applyFont="1" applyBorder="1" applyAlignment="1" applyProtection="1">
      <alignment horizontal="center" vertical="center"/>
      <protection locked="0"/>
    </xf>
    <xf numFmtId="10" fontId="16" fillId="0" borderId="23" xfId="1" applyNumberFormat="1" applyFont="1" applyBorder="1" applyAlignment="1" applyProtection="1">
      <alignment horizontal="center" vertical="center"/>
      <protection locked="0"/>
    </xf>
    <xf numFmtId="10" fontId="16" fillId="3" borderId="23" xfId="1" applyNumberFormat="1" applyFont="1" applyFill="1" applyBorder="1" applyAlignment="1" applyProtection="1">
      <alignment horizontal="center" vertical="center"/>
      <protection locked="0"/>
    </xf>
    <xf numFmtId="0" fontId="16" fillId="0" borderId="30" xfId="0" applyFont="1" applyBorder="1" applyAlignment="1" applyProtection="1">
      <alignment vertical="center"/>
      <protection locked="0"/>
    </xf>
    <xf numFmtId="0" fontId="16" fillId="0" borderId="30" xfId="0" applyFont="1" applyBorder="1" applyAlignment="1" applyProtection="1">
      <alignment horizontal="center" vertical="center"/>
      <protection locked="0"/>
    </xf>
    <xf numFmtId="4" fontId="16" fillId="0" borderId="30" xfId="0" applyNumberFormat="1" applyFont="1" applyBorder="1" applyAlignment="1" applyProtection="1">
      <alignment vertical="center"/>
      <protection locked="0"/>
    </xf>
    <xf numFmtId="4" fontId="16" fillId="6" borderId="31" xfId="0" applyNumberFormat="1" applyFont="1" applyFill="1" applyBorder="1" applyAlignment="1">
      <alignment vertical="center"/>
    </xf>
    <xf numFmtId="4" fontId="16" fillId="6" borderId="19" xfId="0" applyNumberFormat="1" applyFont="1" applyFill="1" applyBorder="1" applyAlignment="1">
      <alignment vertical="center"/>
    </xf>
    <xf numFmtId="0" fontId="17" fillId="7" borderId="23" xfId="0" applyFont="1" applyFill="1" applyBorder="1" applyAlignment="1">
      <alignment horizontal="center" vertical="center" wrapText="1"/>
    </xf>
    <xf numFmtId="0" fontId="0" fillId="0" borderId="4" xfId="0" applyBorder="1" applyAlignment="1">
      <alignment horizontal="center" vertical="center" wrapText="1"/>
    </xf>
    <xf numFmtId="0" fontId="16" fillId="5" borderId="6" xfId="0" applyFont="1" applyFill="1" applyBorder="1" applyAlignment="1">
      <alignment horizontal="center" vertical="center" wrapText="1"/>
    </xf>
    <xf numFmtId="4" fontId="16" fillId="6" borderId="25" xfId="0" applyNumberFormat="1" applyFont="1" applyFill="1" applyBorder="1" applyAlignment="1">
      <alignment vertical="center"/>
    </xf>
    <xf numFmtId="4" fontId="16" fillId="0" borderId="32" xfId="0" applyNumberFormat="1" applyFont="1" applyBorder="1" applyAlignment="1" applyProtection="1">
      <alignment vertical="center"/>
      <protection locked="0"/>
    </xf>
    <xf numFmtId="4" fontId="16" fillId="0" borderId="30" xfId="0" applyNumberFormat="1" applyFont="1" applyBorder="1" applyAlignment="1" applyProtection="1">
      <alignment horizontal="center" vertical="center"/>
      <protection locked="0"/>
    </xf>
    <xf numFmtId="10" fontId="16" fillId="0" borderId="30" xfId="1" applyNumberFormat="1" applyFont="1" applyBorder="1" applyAlignment="1" applyProtection="1">
      <alignment horizontal="center" vertical="center"/>
      <protection locked="0"/>
    </xf>
    <xf numFmtId="0" fontId="17" fillId="3" borderId="23" xfId="0" applyFont="1" applyFill="1" applyBorder="1" applyAlignment="1">
      <alignment horizontal="center" vertical="center" wrapText="1"/>
    </xf>
    <xf numFmtId="0" fontId="17" fillId="3" borderId="23" xfId="0" applyFont="1" applyFill="1" applyBorder="1" applyAlignment="1">
      <alignment vertical="center" wrapText="1"/>
    </xf>
    <xf numFmtId="0" fontId="18" fillId="3" borderId="23" xfId="2" applyFill="1" applyBorder="1" applyAlignment="1">
      <alignment horizontal="center" vertical="center" wrapText="1"/>
    </xf>
    <xf numFmtId="0" fontId="17" fillId="8" borderId="23" xfId="0" applyFont="1" applyFill="1" applyBorder="1" applyAlignment="1">
      <alignment horizontal="center" vertical="center" wrapText="1"/>
    </xf>
    <xf numFmtId="4" fontId="16" fillId="0" borderId="19" xfId="0" applyNumberFormat="1" applyFont="1" applyBorder="1" applyAlignment="1" applyProtection="1">
      <alignment vertical="center"/>
      <protection locked="0"/>
    </xf>
    <xf numFmtId="4" fontId="16" fillId="3" borderId="27" xfId="0" applyNumberFormat="1" applyFont="1" applyFill="1" applyBorder="1" applyAlignment="1" applyProtection="1">
      <alignment vertical="center"/>
      <protection locked="0"/>
    </xf>
    <xf numFmtId="4" fontId="16" fillId="6" borderId="33" xfId="0" applyNumberFormat="1" applyFont="1" applyFill="1" applyBorder="1" applyAlignment="1">
      <alignment vertical="center"/>
    </xf>
    <xf numFmtId="4" fontId="16" fillId="7" borderId="34" xfId="0" applyNumberFormat="1" applyFont="1" applyFill="1" applyBorder="1" applyAlignment="1">
      <alignment vertical="center"/>
    </xf>
    <xf numFmtId="4" fontId="16" fillId="6" borderId="34" xfId="0" applyNumberFormat="1" applyFont="1" applyFill="1" applyBorder="1" applyAlignment="1">
      <alignment vertical="center"/>
    </xf>
    <xf numFmtId="4" fontId="16" fillId="6" borderId="33" xfId="0" applyNumberFormat="1" applyFont="1" applyFill="1" applyBorder="1" applyAlignment="1" applyProtection="1">
      <alignment vertical="center"/>
      <protection hidden="1"/>
    </xf>
    <xf numFmtId="4" fontId="16" fillId="7" borderId="34" xfId="0" applyNumberFormat="1" applyFont="1" applyFill="1" applyBorder="1" applyAlignment="1" applyProtection="1">
      <alignment vertical="center"/>
      <protection hidden="1"/>
    </xf>
    <xf numFmtId="4" fontId="16" fillId="6" borderId="34" xfId="0" applyNumberFormat="1" applyFont="1" applyFill="1" applyBorder="1" applyAlignment="1" applyProtection="1">
      <alignment vertical="center"/>
      <protection hidden="1"/>
    </xf>
    <xf numFmtId="4" fontId="16" fillId="5" borderId="6" xfId="0" applyNumberFormat="1" applyFont="1" applyFill="1" applyBorder="1"/>
    <xf numFmtId="3" fontId="16" fillId="6" borderId="35" xfId="0" applyNumberFormat="1" applyFont="1" applyFill="1" applyBorder="1" applyAlignment="1">
      <alignment horizontal="center" vertical="center"/>
    </xf>
    <xf numFmtId="3" fontId="16" fillId="7" borderId="36" xfId="0" applyNumberFormat="1" applyFont="1" applyFill="1" applyBorder="1" applyAlignment="1">
      <alignment horizontal="center" vertical="center"/>
    </xf>
    <xf numFmtId="3" fontId="16" fillId="6" borderId="36" xfId="0" applyNumberFormat="1" applyFont="1" applyFill="1" applyBorder="1" applyAlignment="1">
      <alignment horizontal="center" vertical="center"/>
    </xf>
    <xf numFmtId="0" fontId="19" fillId="9" borderId="3" xfId="0" applyFont="1" applyFill="1" applyBorder="1"/>
    <xf numFmtId="0" fontId="19" fillId="9" borderId="3" xfId="0" applyFont="1" applyFill="1" applyBorder="1" applyAlignment="1">
      <alignment horizontal="center"/>
    </xf>
    <xf numFmtId="4" fontId="20" fillId="9" borderId="3" xfId="0" applyNumberFormat="1" applyFont="1" applyFill="1" applyBorder="1"/>
    <xf numFmtId="4" fontId="20" fillId="9" borderId="11" xfId="0" applyNumberFormat="1" applyFont="1" applyFill="1" applyBorder="1" applyProtection="1">
      <protection hidden="1"/>
    </xf>
    <xf numFmtId="0" fontId="6" fillId="0" borderId="5" xfId="0" applyFont="1" applyBorder="1" applyAlignment="1" applyProtection="1">
      <alignment vertical="center"/>
      <protection locked="0"/>
    </xf>
    <xf numFmtId="1" fontId="6" fillId="0" borderId="23" xfId="0" applyNumberFormat="1" applyFont="1" applyBorder="1" applyAlignment="1" applyProtection="1">
      <alignment horizontal="center" vertical="center"/>
      <protection locked="0"/>
    </xf>
    <xf numFmtId="14" fontId="6" fillId="0" borderId="23" xfId="0" applyNumberFormat="1" applyFont="1" applyBorder="1" applyAlignment="1" applyProtection="1">
      <alignment horizontal="center" vertical="center"/>
      <protection locked="0"/>
    </xf>
    <xf numFmtId="0" fontId="29" fillId="0" borderId="0" xfId="3"/>
    <xf numFmtId="0" fontId="29" fillId="0" borderId="42" xfId="3" applyBorder="1"/>
    <xf numFmtId="0" fontId="29" fillId="0" borderId="1" xfId="3" applyBorder="1"/>
    <xf numFmtId="0" fontId="29" fillId="0" borderId="2" xfId="3" applyBorder="1"/>
    <xf numFmtId="0" fontId="29" fillId="0" borderId="43" xfId="3" applyBorder="1"/>
    <xf numFmtId="0" fontId="29" fillId="0" borderId="5" xfId="3" applyBorder="1" applyAlignment="1">
      <alignment horizontal="center"/>
    </xf>
    <xf numFmtId="0" fontId="29" fillId="0" borderId="0" xfId="3" applyBorder="1" applyAlignment="1">
      <alignment horizontal="center"/>
    </xf>
    <xf numFmtId="0" fontId="29" fillId="0" borderId="21" xfId="3" applyBorder="1" applyAlignment="1" applyProtection="1">
      <alignment horizontal="left" vertical="center"/>
      <protection locked="0"/>
    </xf>
    <xf numFmtId="0" fontId="29" fillId="0" borderId="0" xfId="3" applyBorder="1" applyAlignment="1" applyProtection="1">
      <alignment horizontal="left" vertical="center"/>
      <protection locked="0"/>
    </xf>
    <xf numFmtId="0" fontId="29" fillId="0" borderId="6" xfId="3" applyBorder="1"/>
    <xf numFmtId="0" fontId="29" fillId="5" borderId="41" xfId="3" applyFill="1" applyBorder="1" applyAlignment="1" applyProtection="1">
      <alignment horizontal="center" vertical="center"/>
    </xf>
    <xf numFmtId="0" fontId="29" fillId="0" borderId="45" xfId="3" applyBorder="1"/>
    <xf numFmtId="0" fontId="29" fillId="0" borderId="46" xfId="3" applyBorder="1"/>
    <xf numFmtId="0" fontId="29" fillId="0" borderId="47" xfId="3" applyBorder="1"/>
    <xf numFmtId="0" fontId="29" fillId="0" borderId="48" xfId="3" applyBorder="1"/>
    <xf numFmtId="0" fontId="23" fillId="0" borderId="42" xfId="3" applyFont="1" applyBorder="1" applyAlignment="1">
      <alignment horizontal="right" vertical="center"/>
    </xf>
    <xf numFmtId="0" fontId="23" fillId="0" borderId="1" xfId="3" applyFont="1" applyBorder="1" applyAlignment="1">
      <alignment horizontal="right" vertical="center"/>
    </xf>
    <xf numFmtId="0" fontId="29" fillId="0" borderId="3" xfId="3" applyBorder="1" applyAlignment="1" applyProtection="1">
      <alignment horizontal="left" vertical="center"/>
      <protection locked="0"/>
    </xf>
    <xf numFmtId="0" fontId="29" fillId="0" borderId="52" xfId="3" applyBorder="1" applyAlignment="1" applyProtection="1">
      <alignment horizontal="left" vertical="center"/>
      <protection locked="0"/>
    </xf>
    <xf numFmtId="0" fontId="23" fillId="0" borderId="45" xfId="3" applyFont="1" applyBorder="1" applyAlignment="1">
      <alignment horizontal="right" vertical="center"/>
    </xf>
    <xf numFmtId="0" fontId="23" fillId="0" borderId="2" xfId="3" applyFont="1" applyBorder="1" applyAlignment="1">
      <alignment horizontal="right" vertical="center"/>
    </xf>
    <xf numFmtId="0" fontId="29" fillId="0" borderId="2" xfId="3" applyBorder="1" applyAlignment="1" applyProtection="1">
      <alignment horizontal="left" vertical="center"/>
      <protection locked="0"/>
    </xf>
    <xf numFmtId="0" fontId="29" fillId="0" borderId="43" xfId="3" applyBorder="1" applyAlignment="1" applyProtection="1">
      <alignment horizontal="left" vertical="center"/>
      <protection locked="0"/>
    </xf>
    <xf numFmtId="0" fontId="16" fillId="5" borderId="13" xfId="3" applyFont="1" applyFill="1" applyBorder="1" applyAlignment="1" applyProtection="1">
      <alignment horizontal="center" vertical="center"/>
      <protection locked="0"/>
    </xf>
    <xf numFmtId="0" fontId="23" fillId="5" borderId="6" xfId="3" applyFont="1" applyFill="1" applyBorder="1" applyAlignment="1" applyProtection="1">
      <alignment horizontal="right" vertical="center"/>
    </xf>
    <xf numFmtId="0" fontId="23" fillId="5" borderId="4" xfId="3" applyFont="1" applyFill="1" applyBorder="1" applyAlignment="1" applyProtection="1">
      <alignment horizontal="left" vertical="center"/>
    </xf>
    <xf numFmtId="0" fontId="16" fillId="5" borderId="13" xfId="3" applyFont="1" applyFill="1" applyBorder="1" applyAlignment="1" applyProtection="1">
      <alignment horizontal="left" vertical="center"/>
      <protection locked="0"/>
    </xf>
    <xf numFmtId="0" fontId="23" fillId="5" borderId="5" xfId="3" applyFont="1" applyFill="1" applyBorder="1" applyAlignment="1" applyProtection="1">
      <alignment horizontal="right" vertical="center"/>
    </xf>
    <xf numFmtId="0" fontId="16" fillId="5" borderId="0" xfId="3" applyFont="1" applyFill="1" applyBorder="1" applyAlignment="1" applyProtection="1">
      <alignment horizontal="left" vertical="center"/>
      <protection locked="0"/>
    </xf>
    <xf numFmtId="0" fontId="23" fillId="5" borderId="0" xfId="3" applyFont="1" applyFill="1" applyBorder="1" applyAlignment="1" applyProtection="1">
      <alignment horizontal="right" vertical="center"/>
    </xf>
    <xf numFmtId="0" fontId="16" fillId="5" borderId="53" xfId="3" applyFont="1" applyFill="1" applyBorder="1" applyAlignment="1" applyProtection="1">
      <alignment horizontal="left" vertical="center"/>
      <protection locked="0"/>
    </xf>
    <xf numFmtId="0" fontId="23" fillId="0" borderId="42" xfId="3" applyFont="1" applyBorder="1" applyAlignment="1" applyProtection="1">
      <alignment horizontal="right" vertical="center"/>
    </xf>
    <xf numFmtId="0" fontId="23" fillId="0" borderId="1" xfId="3" applyFont="1" applyBorder="1" applyAlignment="1" applyProtection="1">
      <alignment horizontal="right" vertical="center"/>
    </xf>
    <xf numFmtId="0" fontId="23" fillId="0" borderId="3" xfId="3" applyFont="1" applyBorder="1" applyAlignment="1" applyProtection="1">
      <alignment horizontal="right" vertical="center"/>
    </xf>
    <xf numFmtId="0" fontId="23" fillId="0" borderId="46" xfId="3" applyFont="1" applyBorder="1" applyAlignment="1" applyProtection="1">
      <alignment horizontal="right" vertical="center"/>
    </xf>
    <xf numFmtId="0" fontId="23" fillId="5" borderId="46" xfId="3" applyFont="1" applyFill="1" applyBorder="1" applyAlignment="1" applyProtection="1">
      <alignment horizontal="center" vertical="center"/>
    </xf>
    <xf numFmtId="0" fontId="23" fillId="5" borderId="2" xfId="3" applyFont="1" applyFill="1" applyBorder="1" applyAlignment="1" applyProtection="1">
      <alignment horizontal="center" vertical="center"/>
    </xf>
    <xf numFmtId="0" fontId="23" fillId="5" borderId="2" xfId="3" applyFont="1" applyFill="1" applyBorder="1" applyAlignment="1" applyProtection="1">
      <alignment horizontal="left" vertical="center"/>
    </xf>
    <xf numFmtId="0" fontId="23" fillId="5" borderId="46" xfId="3" applyFont="1" applyFill="1" applyBorder="1" applyAlignment="1" applyProtection="1">
      <alignment horizontal="left" vertical="center"/>
    </xf>
    <xf numFmtId="0" fontId="23" fillId="5" borderId="1" xfId="3" applyFont="1" applyFill="1" applyBorder="1" applyAlignment="1" applyProtection="1">
      <alignment horizontal="left" vertical="center"/>
    </xf>
    <xf numFmtId="0" fontId="23" fillId="5" borderId="3" xfId="3" applyFont="1" applyFill="1" applyBorder="1" applyAlignment="1" applyProtection="1">
      <alignment horizontal="left" vertical="center"/>
    </xf>
    <xf numFmtId="0" fontId="26" fillId="5" borderId="47" xfId="3" applyFont="1" applyFill="1" applyBorder="1" applyAlignment="1" applyProtection="1">
      <alignment horizontal="center" vertical="center"/>
    </xf>
    <xf numFmtId="0" fontId="16" fillId="5" borderId="13" xfId="3" applyFont="1" applyFill="1" applyBorder="1" applyAlignment="1" applyProtection="1">
      <alignment horizontal="right" vertical="center"/>
      <protection locked="0"/>
    </xf>
    <xf numFmtId="0" fontId="23" fillId="0" borderId="2" xfId="3" applyFont="1" applyBorder="1" applyAlignment="1" applyProtection="1">
      <alignment horizontal="left" vertical="center"/>
    </xf>
    <xf numFmtId="0" fontId="23" fillId="0" borderId="0" xfId="3" applyFont="1" applyBorder="1" applyProtection="1"/>
    <xf numFmtId="0" fontId="23" fillId="0" borderId="0" xfId="3" applyFont="1" applyBorder="1" applyAlignment="1" applyProtection="1">
      <alignment horizontal="left" vertical="center"/>
    </xf>
    <xf numFmtId="0" fontId="23" fillId="5" borderId="7" xfId="3" applyFont="1" applyFill="1" applyBorder="1" applyAlignment="1" applyProtection="1">
      <alignment horizontal="left" vertical="center"/>
    </xf>
    <xf numFmtId="0" fontId="23" fillId="5" borderId="0" xfId="3" applyFont="1" applyFill="1" applyBorder="1" applyAlignment="1" applyProtection="1">
      <alignment horizontal="left" vertical="center"/>
    </xf>
    <xf numFmtId="0" fontId="26" fillId="5" borderId="41" xfId="3" applyFont="1" applyFill="1" applyBorder="1" applyAlignment="1" applyProtection="1">
      <alignment horizontal="center" vertical="center"/>
    </xf>
    <xf numFmtId="0" fontId="23" fillId="0" borderId="0" xfId="3" applyFont="1" applyBorder="1" applyAlignment="1" applyProtection="1">
      <alignment horizontal="right" vertical="center"/>
    </xf>
    <xf numFmtId="0" fontId="23" fillId="5" borderId="7" xfId="3" applyFont="1" applyFill="1" applyBorder="1" applyAlignment="1" applyProtection="1">
      <alignment horizontal="center" vertical="center"/>
    </xf>
    <xf numFmtId="0" fontId="23" fillId="5" borderId="0" xfId="3" applyFont="1" applyFill="1" applyBorder="1" applyAlignment="1" applyProtection="1">
      <alignment horizontal="center" vertical="center"/>
    </xf>
    <xf numFmtId="0" fontId="23" fillId="5" borderId="5" xfId="3" applyFont="1" applyFill="1" applyBorder="1" applyAlignment="1" applyProtection="1">
      <alignment horizontal="left" vertical="center"/>
    </xf>
    <xf numFmtId="0" fontId="16" fillId="0" borderId="13" xfId="3" applyFont="1" applyBorder="1" applyAlignment="1" applyProtection="1">
      <alignment horizontal="right" vertical="center"/>
      <protection locked="0"/>
    </xf>
    <xf numFmtId="0" fontId="16" fillId="0" borderId="0" xfId="3" applyFont="1" applyBorder="1" applyAlignment="1" applyProtection="1">
      <alignment horizontal="left" vertical="center"/>
      <protection locked="0"/>
    </xf>
    <xf numFmtId="0" fontId="29" fillId="0" borderId="1" xfId="3" applyBorder="1" applyAlignment="1" applyProtection="1">
      <alignment horizontal="right" vertical="center"/>
    </xf>
    <xf numFmtId="0" fontId="29" fillId="5" borderId="1" xfId="3" applyFill="1" applyBorder="1" applyAlignment="1" applyProtection="1">
      <alignment horizontal="center" vertical="center"/>
    </xf>
    <xf numFmtId="0" fontId="29" fillId="5" borderId="3" xfId="3" applyFill="1" applyBorder="1" applyAlignment="1" applyProtection="1">
      <alignment horizontal="center" vertical="center"/>
    </xf>
    <xf numFmtId="0" fontId="29" fillId="5" borderId="3" xfId="3" applyFill="1" applyBorder="1" applyAlignment="1" applyProtection="1">
      <alignment horizontal="left" vertical="center"/>
    </xf>
    <xf numFmtId="0" fontId="29" fillId="5" borderId="46" xfId="3" applyFill="1" applyBorder="1" applyAlignment="1" applyProtection="1">
      <alignment horizontal="left" vertical="center"/>
    </xf>
    <xf numFmtId="0" fontId="29" fillId="5" borderId="1" xfId="3" applyFill="1" applyBorder="1" applyAlignment="1" applyProtection="1">
      <alignment horizontal="left" vertical="center"/>
    </xf>
    <xf numFmtId="0" fontId="29" fillId="5" borderId="52" xfId="3" applyFill="1" applyBorder="1" applyAlignment="1" applyProtection="1">
      <alignment horizontal="center" vertical="center"/>
    </xf>
    <xf numFmtId="0" fontId="23" fillId="0" borderId="4" xfId="3" applyFont="1" applyBorder="1" applyAlignment="1" applyProtection="1">
      <alignment horizontal="right" vertical="center"/>
    </xf>
    <xf numFmtId="14" fontId="16" fillId="0" borderId="13" xfId="3" applyNumberFormat="1" applyFont="1" applyBorder="1" applyAlignment="1" applyProtection="1">
      <alignment horizontal="center" vertical="center"/>
      <protection locked="0"/>
    </xf>
    <xf numFmtId="0" fontId="23" fillId="0" borderId="5" xfId="3" applyFont="1" applyBorder="1" applyAlignment="1" applyProtection="1">
      <alignment horizontal="right" vertical="center"/>
    </xf>
    <xf numFmtId="2" fontId="16" fillId="0" borderId="13" xfId="3" applyNumberFormat="1" applyFont="1" applyBorder="1" applyAlignment="1" applyProtection="1">
      <alignment horizontal="center" vertical="center"/>
      <protection locked="0"/>
    </xf>
    <xf numFmtId="2" fontId="16" fillId="0" borderId="0" xfId="3" applyNumberFormat="1" applyFont="1" applyBorder="1" applyAlignment="1" applyProtection="1">
      <alignment horizontal="center" vertical="center"/>
      <protection locked="0"/>
    </xf>
    <xf numFmtId="0" fontId="23" fillId="0" borderId="6" xfId="3" applyFont="1" applyBorder="1" applyAlignment="1" applyProtection="1">
      <alignment horizontal="left" vertical="center"/>
    </xf>
    <xf numFmtId="0" fontId="23" fillId="0" borderId="3" xfId="3" applyFont="1" applyBorder="1" applyAlignment="1">
      <alignment horizontal="right" vertical="center"/>
    </xf>
    <xf numFmtId="0" fontId="29" fillId="5" borderId="41" xfId="3" applyFill="1" applyBorder="1" applyAlignment="1">
      <alignment horizontal="center" vertical="center"/>
    </xf>
    <xf numFmtId="0" fontId="23" fillId="0" borderId="0" xfId="3" applyFont="1" applyBorder="1" applyAlignment="1">
      <alignment horizontal="right" vertical="center"/>
    </xf>
    <xf numFmtId="0" fontId="29" fillId="5" borderId="0" xfId="3" applyFill="1" applyBorder="1" applyAlignment="1">
      <alignment horizontal="center" vertical="center"/>
    </xf>
    <xf numFmtId="0" fontId="29" fillId="5" borderId="0" xfId="3" applyFill="1" applyBorder="1" applyAlignment="1" applyProtection="1">
      <alignment horizontal="center" vertical="center"/>
      <protection locked="0"/>
    </xf>
    <xf numFmtId="0" fontId="29" fillId="5" borderId="0" xfId="3" applyFill="1" applyBorder="1" applyAlignment="1" applyProtection="1">
      <alignment horizontal="left" vertical="center"/>
      <protection locked="0"/>
    </xf>
    <xf numFmtId="4" fontId="27" fillId="0" borderId="0" xfId="3" applyNumberFormat="1" applyFont="1"/>
    <xf numFmtId="0" fontId="16" fillId="0" borderId="62" xfId="3" applyFont="1" applyBorder="1" applyAlignment="1" applyProtection="1">
      <alignment horizontal="center" vertical="center"/>
      <protection locked="0"/>
    </xf>
    <xf numFmtId="0" fontId="16" fillId="0" borderId="63" xfId="3" applyFont="1" applyBorder="1" applyAlignment="1">
      <alignment horizontal="center"/>
    </xf>
    <xf numFmtId="4" fontId="16" fillId="0" borderId="63" xfId="3" applyNumberFormat="1" applyFont="1" applyBorder="1" applyProtection="1">
      <protection locked="0"/>
    </xf>
    <xf numFmtId="2" fontId="16" fillId="0" borderId="63" xfId="3" applyNumberFormat="1" applyFont="1" applyBorder="1" applyAlignment="1" applyProtection="1">
      <alignment horizontal="center"/>
      <protection locked="0"/>
    </xf>
    <xf numFmtId="1" fontId="16" fillId="0" borderId="63" xfId="3" applyNumberFormat="1" applyFont="1" applyBorder="1" applyAlignment="1" applyProtection="1">
      <alignment horizontal="center"/>
      <protection locked="0"/>
    </xf>
    <xf numFmtId="10" fontId="16" fillId="0" borderId="63" xfId="4" applyNumberFormat="1" applyFont="1" applyBorder="1" applyAlignment="1" applyProtection="1">
      <alignment horizontal="center" vertical="center"/>
      <protection locked="0"/>
    </xf>
    <xf numFmtId="1" fontId="16" fillId="0" borderId="63" xfId="4" applyNumberFormat="1" applyFont="1" applyBorder="1" applyAlignment="1" applyProtection="1">
      <alignment horizontal="center" vertical="center"/>
      <protection locked="0"/>
    </xf>
    <xf numFmtId="0" fontId="30" fillId="0" borderId="0" xfId="3" applyFont="1" applyAlignment="1">
      <alignment vertical="center"/>
    </xf>
    <xf numFmtId="0" fontId="16" fillId="0" borderId="18" xfId="3" applyFont="1" applyBorder="1" applyAlignment="1" applyProtection="1">
      <alignment horizontal="center" vertical="center"/>
      <protection locked="0"/>
    </xf>
    <xf numFmtId="0" fontId="16" fillId="0" borderId="21" xfId="3" applyFont="1" applyBorder="1" applyAlignment="1">
      <alignment horizontal="center"/>
    </xf>
    <xf numFmtId="4" fontId="16" fillId="0" borderId="21" xfId="3" applyNumberFormat="1" applyFont="1" applyBorder="1" applyProtection="1">
      <protection locked="0"/>
    </xf>
    <xf numFmtId="0" fontId="16" fillId="0" borderId="66" xfId="3" applyFont="1" applyBorder="1" applyAlignment="1" applyProtection="1">
      <alignment horizontal="center" vertical="center"/>
      <protection locked="0"/>
    </xf>
    <xf numFmtId="0" fontId="16" fillId="0" borderId="67" xfId="3" applyFont="1" applyBorder="1" applyAlignment="1">
      <alignment horizontal="center"/>
    </xf>
    <xf numFmtId="4" fontId="16" fillId="0" borderId="67" xfId="3" applyNumberFormat="1" applyFont="1" applyBorder="1" applyProtection="1">
      <protection locked="0"/>
    </xf>
    <xf numFmtId="0" fontId="16" fillId="0" borderId="21" xfId="3" applyFont="1" applyBorder="1" applyAlignment="1" applyProtection="1">
      <alignment horizontal="center" vertical="center"/>
      <protection locked="0"/>
    </xf>
    <xf numFmtId="0" fontId="29" fillId="0" borderId="69" xfId="3" applyBorder="1"/>
    <xf numFmtId="0" fontId="16" fillId="0" borderId="3" xfId="3" applyFont="1" applyBorder="1"/>
    <xf numFmtId="0" fontId="16" fillId="0" borderId="70" xfId="3" applyFont="1" applyBorder="1"/>
    <xf numFmtId="0" fontId="16" fillId="0" borderId="0" xfId="3" applyFont="1" applyBorder="1"/>
    <xf numFmtId="0" fontId="28" fillId="0" borderId="42" xfId="3" applyFont="1" applyBorder="1" applyAlignment="1">
      <alignment vertical="center"/>
    </xf>
    <xf numFmtId="0" fontId="29" fillId="0" borderId="3" xfId="3" applyBorder="1"/>
    <xf numFmtId="4" fontId="25" fillId="0" borderId="72" xfId="3" applyNumberFormat="1" applyFont="1" applyBorder="1" applyProtection="1">
      <protection locked="0"/>
    </xf>
    <xf numFmtId="0" fontId="32" fillId="0" borderId="42" xfId="3" applyFont="1" applyBorder="1"/>
    <xf numFmtId="0" fontId="32" fillId="0" borderId="1" xfId="3" applyFont="1" applyBorder="1"/>
    <xf numFmtId="0" fontId="29" fillId="5" borderId="1" xfId="3" applyFill="1" applyBorder="1"/>
    <xf numFmtId="0" fontId="29" fillId="5" borderId="0" xfId="3" applyFill="1" applyBorder="1"/>
    <xf numFmtId="0" fontId="29" fillId="5" borderId="41" xfId="3" applyFill="1" applyBorder="1"/>
    <xf numFmtId="0" fontId="32" fillId="5" borderId="40" xfId="3" applyFont="1" applyFill="1" applyBorder="1"/>
    <xf numFmtId="0" fontId="32" fillId="5" borderId="0" xfId="3" applyFont="1" applyFill="1" applyBorder="1"/>
    <xf numFmtId="164" fontId="33" fillId="5" borderId="48" xfId="3" applyNumberFormat="1" applyFont="1" applyFill="1" applyBorder="1" applyAlignment="1">
      <alignment horizontal="right"/>
    </xf>
    <xf numFmtId="0" fontId="23" fillId="5" borderId="1" xfId="3" applyFont="1" applyFill="1" applyBorder="1" applyAlignment="1">
      <alignment vertical="center"/>
    </xf>
    <xf numFmtId="0" fontId="23" fillId="5" borderId="1" xfId="3" applyFont="1" applyFill="1" applyBorder="1"/>
    <xf numFmtId="164" fontId="33" fillId="5" borderId="48" xfId="3" applyNumberFormat="1" applyFont="1" applyFill="1" applyBorder="1" applyAlignment="1">
      <alignment horizontal="right" vertical="center"/>
    </xf>
    <xf numFmtId="4" fontId="23" fillId="5" borderId="21" xfId="3" applyNumberFormat="1" applyFont="1" applyFill="1" applyBorder="1" applyProtection="1">
      <protection locked="0"/>
    </xf>
    <xf numFmtId="0" fontId="29" fillId="5" borderId="6" xfId="3" applyFill="1" applyBorder="1"/>
    <xf numFmtId="4" fontId="29" fillId="5" borderId="48" xfId="3" applyNumberFormat="1" applyFill="1" applyBorder="1" applyProtection="1"/>
    <xf numFmtId="4" fontId="29" fillId="5" borderId="21" xfId="3" applyNumberFormat="1" applyFill="1" applyBorder="1" applyAlignment="1" applyProtection="1">
      <alignment horizontal="center"/>
      <protection locked="0"/>
    </xf>
    <xf numFmtId="0" fontId="23" fillId="5" borderId="5" xfId="3" applyFont="1" applyFill="1" applyBorder="1" applyAlignment="1">
      <alignment horizontal="center" vertical="center"/>
    </xf>
    <xf numFmtId="0" fontId="23" fillId="5" borderId="0" xfId="3" applyFont="1" applyFill="1" applyBorder="1" applyAlignment="1">
      <alignment horizontal="center" vertical="center"/>
    </xf>
    <xf numFmtId="4" fontId="29" fillId="5" borderId="0" xfId="3" applyNumberFormat="1" applyFill="1" applyBorder="1" applyAlignment="1" applyProtection="1">
      <alignment horizontal="center"/>
      <protection locked="0"/>
    </xf>
    <xf numFmtId="0" fontId="29" fillId="5" borderId="48" xfId="3" applyFill="1" applyBorder="1"/>
    <xf numFmtId="0" fontId="29" fillId="5" borderId="46" xfId="3" applyFill="1" applyBorder="1"/>
    <xf numFmtId="0" fontId="29" fillId="5" borderId="2" xfId="3" applyFill="1" applyBorder="1"/>
    <xf numFmtId="0" fontId="29" fillId="5" borderId="43" xfId="3" applyFill="1" applyBorder="1"/>
    <xf numFmtId="0" fontId="29" fillId="5" borderId="1" xfId="3" applyFill="1" applyBorder="1" applyAlignment="1">
      <alignment horizontal="center"/>
    </xf>
    <xf numFmtId="0" fontId="29" fillId="5" borderId="48" xfId="3" applyFill="1" applyBorder="1" applyAlignment="1">
      <alignment horizontal="center"/>
    </xf>
    <xf numFmtId="0" fontId="29" fillId="5" borderId="6" xfId="3" applyFill="1" applyBorder="1" applyAlignment="1">
      <alignment horizontal="center"/>
    </xf>
    <xf numFmtId="0" fontId="29" fillId="5" borderId="2" xfId="3" applyFill="1" applyBorder="1" applyAlignment="1">
      <alignment horizontal="center"/>
    </xf>
    <xf numFmtId="0" fontId="29" fillId="5" borderId="69" xfId="3" applyFill="1" applyBorder="1" applyAlignment="1">
      <alignment horizontal="center"/>
    </xf>
    <xf numFmtId="0" fontId="29" fillId="5" borderId="3" xfId="3" applyFill="1" applyBorder="1" applyAlignment="1">
      <alignment horizontal="center"/>
    </xf>
    <xf numFmtId="0" fontId="32" fillId="0" borderId="12" xfId="3" applyFont="1" applyBorder="1" applyAlignment="1">
      <alignment horizontal="center"/>
    </xf>
    <xf numFmtId="0" fontId="29" fillId="5" borderId="52" xfId="3" applyFill="1" applyBorder="1" applyAlignment="1">
      <alignment horizontal="center"/>
    </xf>
    <xf numFmtId="0" fontId="29" fillId="5" borderId="42" xfId="3" applyFill="1" applyBorder="1" applyAlignment="1">
      <alignment horizontal="center"/>
    </xf>
    <xf numFmtId="0" fontId="29" fillId="5" borderId="0" xfId="3" applyFill="1" applyBorder="1" applyAlignment="1" applyProtection="1">
      <alignment horizontal="center"/>
      <protection locked="0"/>
    </xf>
    <xf numFmtId="0" fontId="29" fillId="0" borderId="77" xfId="3" applyBorder="1"/>
    <xf numFmtId="0" fontId="29" fillId="0" borderId="78" xfId="3" applyBorder="1"/>
    <xf numFmtId="0" fontId="29" fillId="0" borderId="79" xfId="3" applyBorder="1"/>
    <xf numFmtId="0" fontId="25" fillId="0" borderId="0" xfId="3" applyFont="1"/>
    <xf numFmtId="0" fontId="23" fillId="0" borderId="0" xfId="3" applyFont="1" applyAlignment="1">
      <alignment horizontal="center" vertical="center"/>
    </xf>
    <xf numFmtId="0" fontId="23" fillId="0" borderId="0" xfId="3" applyFont="1" applyAlignment="1">
      <alignment horizontal="left" vertical="center"/>
    </xf>
    <xf numFmtId="0" fontId="29" fillId="3" borderId="41" xfId="3" applyFill="1" applyBorder="1" applyAlignment="1">
      <alignment horizontal="left" vertical="center"/>
    </xf>
    <xf numFmtId="0" fontId="27" fillId="3" borderId="59" xfId="3" applyFont="1" applyFill="1" applyBorder="1" applyAlignment="1">
      <alignment horizontal="center" vertical="center"/>
    </xf>
    <xf numFmtId="0" fontId="27" fillId="3" borderId="65" xfId="3" applyFont="1" applyFill="1" applyBorder="1" applyAlignment="1">
      <alignment horizontal="center" vertical="center"/>
    </xf>
    <xf numFmtId="0" fontId="27" fillId="3" borderId="68" xfId="3" applyFont="1" applyFill="1" applyBorder="1" applyAlignment="1">
      <alignment horizontal="center" vertical="center"/>
    </xf>
    <xf numFmtId="4" fontId="16" fillId="3" borderId="63" xfId="3" applyNumberFormat="1" applyFont="1" applyFill="1" applyBorder="1" applyProtection="1">
      <protection hidden="1"/>
    </xf>
    <xf numFmtId="4" fontId="16" fillId="3" borderId="64" xfId="3" applyNumberFormat="1" applyFont="1" applyFill="1" applyBorder="1" applyProtection="1">
      <protection hidden="1"/>
    </xf>
    <xf numFmtId="4" fontId="16" fillId="3" borderId="21" xfId="3" applyNumberFormat="1" applyFont="1" applyFill="1" applyBorder="1" applyProtection="1">
      <protection hidden="1"/>
    </xf>
    <xf numFmtId="4" fontId="16" fillId="3" borderId="67" xfId="3" applyNumberFormat="1" applyFont="1" applyFill="1" applyBorder="1" applyProtection="1">
      <protection hidden="1"/>
    </xf>
    <xf numFmtId="4" fontId="17" fillId="3" borderId="58" xfId="3" applyNumberFormat="1" applyFont="1" applyFill="1" applyBorder="1" applyAlignment="1" applyProtection="1">
      <alignment vertical="center"/>
      <protection hidden="1"/>
    </xf>
    <xf numFmtId="0" fontId="28" fillId="7" borderId="58" xfId="3" applyFont="1" applyFill="1" applyBorder="1" applyAlignment="1">
      <alignment horizontal="center" vertical="center" wrapText="1"/>
    </xf>
    <xf numFmtId="0" fontId="27" fillId="7" borderId="80" xfId="3" applyFont="1" applyFill="1" applyBorder="1"/>
    <xf numFmtId="0" fontId="28" fillId="7" borderId="80" xfId="3" applyFont="1" applyFill="1" applyBorder="1" applyAlignment="1">
      <alignment horizontal="center" vertical="center" wrapText="1"/>
    </xf>
    <xf numFmtId="0" fontId="24" fillId="3" borderId="0" xfId="3" applyFont="1" applyFill="1" applyBorder="1" applyAlignment="1">
      <alignment horizontal="left" vertical="center"/>
    </xf>
    <xf numFmtId="0" fontId="29" fillId="3" borderId="0" xfId="3" applyFill="1" applyBorder="1" applyAlignment="1">
      <alignment horizontal="left" vertical="center"/>
    </xf>
    <xf numFmtId="0" fontId="27" fillId="3" borderId="0" xfId="3" applyFont="1" applyFill="1" applyBorder="1" applyAlignment="1">
      <alignment horizontal="left" vertical="center"/>
    </xf>
    <xf numFmtId="0" fontId="27" fillId="3" borderId="0" xfId="3" applyFont="1" applyFill="1" applyBorder="1" applyAlignment="1">
      <alignment horizontal="center" vertical="center"/>
    </xf>
    <xf numFmtId="0" fontId="28" fillId="3" borderId="0" xfId="3" applyFont="1" applyFill="1" applyBorder="1" applyAlignment="1">
      <alignment horizontal="center" vertical="center"/>
    </xf>
    <xf numFmtId="0" fontId="27" fillId="3" borderId="0" xfId="3" applyFont="1" applyFill="1" applyBorder="1" applyAlignment="1">
      <alignment horizontal="center"/>
    </xf>
    <xf numFmtId="4" fontId="27" fillId="3" borderId="0" xfId="3" applyNumberFormat="1" applyFont="1" applyFill="1" applyBorder="1" applyAlignment="1">
      <alignment horizontal="center" vertical="center"/>
    </xf>
    <xf numFmtId="0" fontId="15" fillId="7" borderId="22" xfId="0" applyFont="1" applyFill="1" applyBorder="1" applyAlignment="1">
      <alignment horizontal="center" vertical="center"/>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33" fillId="5" borderId="1" xfId="3" applyFont="1" applyFill="1" applyBorder="1" applyAlignment="1">
      <alignment horizontal="right"/>
    </xf>
    <xf numFmtId="0" fontId="29" fillId="0" borderId="81" xfId="3" applyBorder="1"/>
    <xf numFmtId="0" fontId="36" fillId="0" borderId="0" xfId="0" applyFont="1" applyAlignment="1">
      <alignment horizontal="left" vertical="center" wrapText="1" indent="5"/>
    </xf>
    <xf numFmtId="0" fontId="35" fillId="0" borderId="0" xfId="0" applyFont="1" applyAlignment="1">
      <alignment horizontal="left" vertical="center" wrapText="1" indent="5"/>
    </xf>
    <xf numFmtId="0" fontId="23" fillId="0" borderId="42" xfId="3" applyFont="1" applyBorder="1" applyAlignment="1">
      <alignment horizontal="right" vertical="center"/>
    </xf>
    <xf numFmtId="0" fontId="23" fillId="0" borderId="4" xfId="3" applyFont="1" applyBorder="1" applyAlignment="1">
      <alignment horizontal="right" vertical="center"/>
    </xf>
    <xf numFmtId="0" fontId="25" fillId="0" borderId="49" xfId="3" applyFont="1" applyBorder="1" applyAlignment="1" applyProtection="1">
      <alignment horizontal="left" vertical="center" wrapText="1"/>
      <protection locked="0"/>
    </xf>
    <xf numFmtId="0" fontId="25" fillId="0" borderId="50" xfId="3" applyFont="1" applyBorder="1" applyAlignment="1" applyProtection="1">
      <alignment horizontal="left" vertical="center" wrapText="1"/>
      <protection locked="0"/>
    </xf>
    <xf numFmtId="0" fontId="25" fillId="0" borderId="51" xfId="3" applyFont="1" applyBorder="1" applyAlignment="1" applyProtection="1">
      <alignment horizontal="left" vertical="center" wrapText="1"/>
      <protection locked="0"/>
    </xf>
    <xf numFmtId="0" fontId="21" fillId="0" borderId="37" xfId="3" applyFont="1" applyBorder="1" applyAlignment="1">
      <alignment horizontal="right"/>
    </xf>
    <xf numFmtId="0" fontId="21" fillId="0" borderId="38" xfId="3" applyFont="1" applyBorder="1" applyAlignment="1">
      <alignment horizontal="right"/>
    </xf>
    <xf numFmtId="0" fontId="21" fillId="0" borderId="39" xfId="3" applyFont="1" applyBorder="1" applyAlignment="1">
      <alignment horizontal="right"/>
    </xf>
    <xf numFmtId="0" fontId="22" fillId="3" borderId="40" xfId="3" applyFont="1" applyFill="1" applyBorder="1" applyAlignment="1">
      <alignment horizontal="center" vertical="center"/>
    </xf>
    <xf numFmtId="0" fontId="22" fillId="3" borderId="0" xfId="3" applyFont="1" applyFill="1" applyBorder="1" applyAlignment="1">
      <alignment horizontal="center" vertical="center"/>
    </xf>
    <xf numFmtId="0" fontId="22" fillId="3" borderId="41" xfId="3" applyFont="1" applyFill="1" applyBorder="1" applyAlignment="1">
      <alignment horizontal="center" vertical="center"/>
    </xf>
    <xf numFmtId="0" fontId="23" fillId="0" borderId="44" xfId="3" applyFont="1" applyBorder="1" applyAlignment="1">
      <alignment horizontal="right" vertical="center"/>
    </xf>
    <xf numFmtId="0" fontId="29" fillId="0" borderId="5" xfId="3" applyBorder="1" applyAlignment="1">
      <alignment horizontal="right" vertical="center"/>
    </xf>
    <xf numFmtId="0" fontId="23" fillId="0" borderId="21" xfId="3" applyFont="1" applyBorder="1" applyAlignment="1" applyProtection="1">
      <alignment horizontal="right" vertical="center"/>
      <protection locked="0"/>
    </xf>
    <xf numFmtId="0" fontId="29" fillId="0" borderId="21" xfId="3" applyBorder="1" applyAlignment="1" applyProtection="1">
      <alignment vertical="center"/>
      <protection locked="0"/>
    </xf>
    <xf numFmtId="0" fontId="24" fillId="7" borderId="42" xfId="3" applyFont="1" applyFill="1" applyBorder="1" applyAlignment="1">
      <alignment horizontal="left" vertical="center"/>
    </xf>
    <xf numFmtId="0" fontId="24" fillId="7" borderId="1" xfId="3" applyFont="1" applyFill="1" applyBorder="1" applyAlignment="1">
      <alignment horizontal="left" vertical="center"/>
    </xf>
    <xf numFmtId="0" fontId="29" fillId="7" borderId="1" xfId="3" applyFill="1" applyBorder="1" applyAlignment="1">
      <alignment horizontal="left" vertical="center"/>
    </xf>
    <xf numFmtId="0" fontId="29" fillId="7" borderId="48" xfId="3" applyFill="1" applyBorder="1" applyAlignment="1">
      <alignment horizontal="left" vertical="center"/>
    </xf>
    <xf numFmtId="0" fontId="23" fillId="0" borderId="42" xfId="3" applyFont="1" applyBorder="1" applyAlignment="1" applyProtection="1">
      <alignment horizontal="center" vertical="center"/>
    </xf>
    <xf numFmtId="0" fontId="23" fillId="0" borderId="4" xfId="3" applyFont="1" applyBorder="1" applyAlignment="1" applyProtection="1">
      <alignment horizontal="center" vertical="center"/>
    </xf>
    <xf numFmtId="0" fontId="16" fillId="0" borderId="13" xfId="3" applyFont="1" applyBorder="1" applyAlignment="1" applyProtection="1">
      <alignment vertical="center"/>
      <protection locked="0"/>
    </xf>
    <xf numFmtId="0" fontId="23" fillId="0" borderId="44" xfId="3" applyFont="1" applyBorder="1" applyAlignment="1" applyProtection="1">
      <alignment horizontal="right" vertical="center"/>
    </xf>
    <xf numFmtId="0" fontId="29" fillId="0" borderId="54" xfId="3" applyBorder="1" applyAlignment="1">
      <alignment horizontal="right" vertical="center"/>
    </xf>
    <xf numFmtId="0" fontId="23" fillId="0" borderId="42" xfId="3" applyFont="1" applyBorder="1" applyAlignment="1" applyProtection="1">
      <alignment horizontal="right" vertical="center"/>
    </xf>
    <xf numFmtId="0" fontId="23" fillId="0" borderId="1" xfId="3" applyFont="1" applyBorder="1" applyAlignment="1" applyProtection="1">
      <alignment horizontal="right" vertical="center"/>
    </xf>
    <xf numFmtId="0" fontId="23" fillId="0" borderId="4" xfId="3" applyFont="1" applyBorder="1" applyAlignment="1" applyProtection="1">
      <alignment horizontal="right" vertical="center"/>
    </xf>
    <xf numFmtId="0" fontId="16" fillId="5" borderId="13" xfId="3" applyFont="1" applyFill="1" applyBorder="1" applyAlignment="1" applyProtection="1">
      <alignment horizontal="center" vertical="center"/>
      <protection locked="0"/>
    </xf>
    <xf numFmtId="0" fontId="16" fillId="5" borderId="13" xfId="3" applyFont="1" applyFill="1" applyBorder="1" applyAlignment="1" applyProtection="1">
      <alignment horizontal="left" vertical="center"/>
      <protection locked="0"/>
    </xf>
    <xf numFmtId="0" fontId="16" fillId="0" borderId="53" xfId="3" applyFont="1" applyBorder="1" applyAlignment="1" applyProtection="1">
      <alignment vertical="center"/>
      <protection locked="0"/>
    </xf>
    <xf numFmtId="0" fontId="29" fillId="0" borderId="6" xfId="3" applyBorder="1" applyAlignment="1">
      <alignment horizontal="right" vertical="center"/>
    </xf>
    <xf numFmtId="0" fontId="24" fillId="7" borderId="55" xfId="3" applyFont="1" applyFill="1" applyBorder="1" applyAlignment="1">
      <alignment horizontal="left" vertical="center"/>
    </xf>
    <xf numFmtId="0" fontId="24" fillId="7" borderId="56" xfId="3" applyFont="1" applyFill="1" applyBorder="1" applyAlignment="1">
      <alignment horizontal="left" vertical="center"/>
    </xf>
    <xf numFmtId="0" fontId="29" fillId="7" borderId="56" xfId="3" applyFill="1" applyBorder="1" applyAlignment="1">
      <alignment horizontal="left" vertical="center"/>
    </xf>
    <xf numFmtId="0" fontId="29" fillId="7" borderId="57" xfId="3" applyFill="1" applyBorder="1" applyAlignment="1">
      <alignment horizontal="left" vertical="center"/>
    </xf>
    <xf numFmtId="4" fontId="27" fillId="3" borderId="0" xfId="3" applyNumberFormat="1" applyFont="1" applyFill="1" applyBorder="1" applyAlignment="1">
      <alignment horizontal="center" vertical="center"/>
    </xf>
    <xf numFmtId="0" fontId="29" fillId="3" borderId="0" xfId="3" applyFill="1" applyBorder="1" applyAlignment="1">
      <alignment horizontal="center" vertical="center"/>
    </xf>
    <xf numFmtId="0" fontId="28" fillId="3" borderId="0" xfId="3" applyFont="1" applyFill="1" applyBorder="1" applyAlignment="1">
      <alignment horizontal="right" vertical="center"/>
    </xf>
    <xf numFmtId="0" fontId="28" fillId="3" borderId="0" xfId="3" applyFont="1" applyFill="1" applyBorder="1" applyAlignment="1">
      <alignment horizontal="center" vertical="center"/>
    </xf>
    <xf numFmtId="0" fontId="16" fillId="0" borderId="13" xfId="3" applyFont="1" applyBorder="1" applyAlignment="1" applyProtection="1">
      <alignment horizontal="left" vertical="center"/>
      <protection locked="0"/>
    </xf>
    <xf numFmtId="0" fontId="27" fillId="7" borderId="80" xfId="3" applyFont="1" applyFill="1" applyBorder="1" applyAlignment="1">
      <alignment horizontal="center" vertical="center" wrapText="1"/>
    </xf>
    <xf numFmtId="0" fontId="27" fillId="7" borderId="80" xfId="3" applyFont="1" applyFill="1" applyBorder="1" applyAlignment="1">
      <alignment horizontal="center" vertical="center"/>
    </xf>
    <xf numFmtId="0" fontId="16" fillId="0" borderId="60" xfId="3" applyFont="1" applyBorder="1" applyAlignment="1" applyProtection="1">
      <alignment horizontal="center" vertical="center"/>
      <protection locked="0"/>
    </xf>
    <xf numFmtId="0" fontId="16" fillId="0" borderId="61" xfId="3" applyFont="1" applyBorder="1" applyAlignment="1" applyProtection="1">
      <protection locked="0"/>
    </xf>
    <xf numFmtId="0" fontId="16" fillId="0" borderId="60" xfId="3" applyFont="1" applyBorder="1" applyAlignment="1" applyProtection="1">
      <protection locked="0"/>
    </xf>
    <xf numFmtId="0" fontId="16" fillId="0" borderId="14" xfId="3" applyFont="1" applyBorder="1" applyAlignment="1" applyProtection="1">
      <alignment horizontal="center" vertical="center"/>
      <protection locked="0"/>
    </xf>
    <xf numFmtId="0" fontId="16" fillId="0" borderId="15" xfId="3" applyFont="1" applyBorder="1" applyAlignment="1" applyProtection="1">
      <protection locked="0"/>
    </xf>
    <xf numFmtId="0" fontId="16" fillId="0" borderId="14" xfId="3" applyFont="1" applyBorder="1" applyAlignment="1" applyProtection="1">
      <protection locked="0"/>
    </xf>
    <xf numFmtId="0" fontId="23" fillId="5" borderId="1" xfId="3" applyFont="1" applyFill="1" applyBorder="1" applyAlignment="1">
      <alignment horizontal="center"/>
    </xf>
    <xf numFmtId="0" fontId="23" fillId="5" borderId="48" xfId="3" applyFont="1" applyFill="1" applyBorder="1" applyAlignment="1">
      <alignment horizontal="center"/>
    </xf>
    <xf numFmtId="0" fontId="28" fillId="0" borderId="1" xfId="3" applyFont="1" applyBorder="1" applyAlignment="1">
      <alignment vertical="center"/>
    </xf>
    <xf numFmtId="0" fontId="29" fillId="0" borderId="1" xfId="3" applyBorder="1" applyAlignment="1">
      <alignment vertical="center"/>
    </xf>
    <xf numFmtId="0" fontId="25" fillId="0" borderId="4" xfId="3" applyFont="1" applyBorder="1" applyAlignment="1">
      <alignment horizontal="right" vertical="center"/>
    </xf>
    <xf numFmtId="0" fontId="25" fillId="0" borderId="5" xfId="3" applyFont="1" applyBorder="1" applyAlignment="1">
      <alignment horizontal="right" vertical="center"/>
    </xf>
    <xf numFmtId="0" fontId="25" fillId="0" borderId="71" xfId="3" applyFont="1" applyBorder="1" applyAlignment="1">
      <alignment horizontal="right" vertical="center"/>
    </xf>
    <xf numFmtId="0" fontId="24" fillId="7" borderId="73" xfId="3" applyFont="1" applyFill="1" applyBorder="1" applyAlignment="1">
      <alignment horizontal="left" vertical="center"/>
    </xf>
    <xf numFmtId="0" fontId="24" fillId="7" borderId="74" xfId="3" applyFont="1" applyFill="1" applyBorder="1" applyAlignment="1">
      <alignment horizontal="left" vertical="center"/>
    </xf>
    <xf numFmtId="0" fontId="29" fillId="7" borderId="74" xfId="3" applyFill="1" applyBorder="1" applyAlignment="1">
      <alignment horizontal="left" vertical="center"/>
    </xf>
    <xf numFmtId="0" fontId="23" fillId="5" borderId="1" xfId="3" applyFont="1" applyFill="1" applyBorder="1" applyAlignment="1">
      <alignment horizontal="left" vertical="center"/>
    </xf>
    <xf numFmtId="0" fontId="23" fillId="5" borderId="1" xfId="3" applyFont="1" applyFill="1" applyBorder="1" applyAlignment="1">
      <alignment horizontal="center" vertical="center"/>
    </xf>
    <xf numFmtId="0" fontId="23" fillId="5" borderId="4" xfId="3" applyFont="1" applyFill="1" applyBorder="1" applyAlignment="1">
      <alignment horizontal="center" vertical="center"/>
    </xf>
    <xf numFmtId="0" fontId="29" fillId="5" borderId="1" xfId="3" applyFill="1" applyBorder="1" applyAlignment="1">
      <alignment horizontal="center"/>
    </xf>
    <xf numFmtId="0" fontId="29" fillId="5" borderId="2" xfId="3" applyFill="1" applyBorder="1" applyAlignment="1">
      <alignment horizontal="center"/>
    </xf>
    <xf numFmtId="0" fontId="23" fillId="5" borderId="9" xfId="3" applyFont="1" applyFill="1" applyBorder="1" applyAlignment="1">
      <alignment horizontal="right" vertical="center"/>
    </xf>
    <xf numFmtId="0" fontId="29" fillId="0" borderId="9" xfId="3" applyBorder="1" applyAlignment="1">
      <alignment horizontal="right" vertical="center"/>
    </xf>
    <xf numFmtId="0" fontId="29" fillId="0" borderId="0" xfId="3" applyAlignment="1">
      <alignment horizontal="right" vertical="center"/>
    </xf>
    <xf numFmtId="0" fontId="29" fillId="0" borderId="0" xfId="3" applyBorder="1" applyAlignment="1">
      <alignment horizontal="right" vertical="center"/>
    </xf>
    <xf numFmtId="0" fontId="23" fillId="5" borderId="0" xfId="3" applyFont="1" applyFill="1" applyBorder="1" applyAlignment="1" applyProtection="1">
      <alignment horizontal="center"/>
      <protection locked="0"/>
    </xf>
    <xf numFmtId="0" fontId="23" fillId="5" borderId="1" xfId="3" applyFont="1" applyFill="1" applyBorder="1" applyAlignment="1">
      <alignment horizontal="left"/>
    </xf>
    <xf numFmtId="0" fontId="29" fillId="5" borderId="48" xfId="3" applyFill="1" applyBorder="1" applyAlignment="1">
      <alignment horizontal="center"/>
    </xf>
    <xf numFmtId="0" fontId="23" fillId="5" borderId="4" xfId="3" applyFont="1" applyFill="1" applyBorder="1" applyAlignment="1">
      <alignment horizontal="center"/>
    </xf>
    <xf numFmtId="0" fontId="29" fillId="5" borderId="3" xfId="3" applyFill="1" applyBorder="1" applyAlignment="1">
      <alignment horizontal="center"/>
    </xf>
    <xf numFmtId="0" fontId="34" fillId="5" borderId="70" xfId="3" applyFont="1" applyFill="1" applyBorder="1" applyAlignment="1">
      <alignment horizontal="center"/>
    </xf>
    <xf numFmtId="0" fontId="34" fillId="0" borderId="7" xfId="3" applyFont="1" applyBorder="1" applyAlignment="1">
      <alignment horizontal="center"/>
    </xf>
    <xf numFmtId="0" fontId="34" fillId="0" borderId="12" xfId="3" applyFont="1" applyBorder="1" applyAlignment="1">
      <alignment horizontal="center"/>
    </xf>
    <xf numFmtId="0" fontId="29" fillId="5" borderId="44" xfId="3" applyFill="1" applyBorder="1" applyAlignment="1">
      <alignment horizontal="center"/>
    </xf>
    <xf numFmtId="0" fontId="29" fillId="0" borderId="5" xfId="3" applyBorder="1" applyAlignment="1">
      <alignment horizontal="center"/>
    </xf>
    <xf numFmtId="0" fontId="29" fillId="5" borderId="14" xfId="3" applyFill="1" applyBorder="1" applyAlignment="1" applyProtection="1">
      <alignment horizontal="center"/>
      <protection locked="0"/>
    </xf>
    <xf numFmtId="0" fontId="29" fillId="5" borderId="75" xfId="3" applyFill="1" applyBorder="1" applyAlignment="1" applyProtection="1">
      <alignment horizontal="center"/>
      <protection locked="0"/>
    </xf>
    <xf numFmtId="0" fontId="29" fillId="5" borderId="15" xfId="3" applyFill="1" applyBorder="1" applyAlignment="1" applyProtection="1">
      <alignment horizontal="center"/>
      <protection locked="0"/>
    </xf>
    <xf numFmtId="0" fontId="27" fillId="5" borderId="44" xfId="3" applyFont="1" applyFill="1" applyBorder="1" applyAlignment="1">
      <alignment horizontal="justify" vertical="center" wrapText="1"/>
    </xf>
    <xf numFmtId="0" fontId="27" fillId="0" borderId="5" xfId="3" applyFont="1" applyBorder="1" applyAlignment="1">
      <alignment horizontal="justify" vertical="center" wrapText="1"/>
    </xf>
    <xf numFmtId="0" fontId="27" fillId="0" borderId="76" xfId="3" applyFont="1" applyBorder="1" applyAlignment="1">
      <alignment horizontal="justify" vertical="center" wrapText="1"/>
    </xf>
    <xf numFmtId="0" fontId="29" fillId="0" borderId="0" xfId="3" applyBorder="1" applyAlignment="1" applyProtection="1">
      <alignment horizontal="left" vertical="top" wrapText="1"/>
      <protection locked="0"/>
    </xf>
    <xf numFmtId="0" fontId="0" fillId="0" borderId="5" xfId="0" applyBorder="1" applyAlignment="1">
      <alignment horizontal="right"/>
    </xf>
    <xf numFmtId="0" fontId="0" fillId="0" borderId="6" xfId="0" applyBorder="1" applyAlignment="1">
      <alignment horizontal="right"/>
    </xf>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17" fillId="3" borderId="23" xfId="0" applyFont="1" applyFill="1" applyBorder="1" applyAlignment="1">
      <alignment horizontal="center" vertical="center" wrapText="1"/>
    </xf>
    <xf numFmtId="0" fontId="12" fillId="4" borderId="9" xfId="0" applyFont="1" applyFill="1" applyBorder="1" applyAlignment="1">
      <alignment horizontal="left"/>
    </xf>
    <xf numFmtId="0" fontId="12" fillId="4" borderId="10" xfId="0" applyFont="1" applyFill="1" applyBorder="1" applyAlignment="1">
      <alignment horizontal="left"/>
    </xf>
    <xf numFmtId="0" fontId="12" fillId="4" borderId="5" xfId="0" applyFont="1" applyFill="1" applyBorder="1" applyAlignment="1">
      <alignment horizontal="left"/>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14" fontId="6" fillId="0" borderId="23" xfId="0" applyNumberFormat="1" applyFont="1" applyBorder="1" applyAlignment="1" applyProtection="1">
      <alignment horizontal="center" vertical="center"/>
      <protection locked="0"/>
    </xf>
    <xf numFmtId="0" fontId="17" fillId="7" borderId="23" xfId="0" applyFont="1" applyFill="1" applyBorder="1" applyAlignment="1">
      <alignment horizontal="center" vertical="center"/>
    </xf>
    <xf numFmtId="0" fontId="17" fillId="3" borderId="8"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6" fillId="0" borderId="23" xfId="0" applyFont="1" applyBorder="1" applyAlignment="1" applyProtection="1">
      <alignment horizontal="center" vertical="center"/>
      <protection locked="0"/>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5" borderId="8" xfId="0" applyFont="1" applyFill="1" applyBorder="1" applyAlignment="1">
      <alignment horizontal="center"/>
    </xf>
    <xf numFmtId="0" fontId="2" fillId="5" borderId="9" xfId="0" applyFont="1" applyFill="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4" fillId="0" borderId="12" xfId="0" applyFont="1" applyBorder="1" applyAlignment="1">
      <alignment horizontal="center"/>
    </xf>
    <xf numFmtId="0" fontId="3" fillId="0" borderId="23" xfId="0" applyFont="1" applyBorder="1" applyAlignment="1" applyProtection="1">
      <alignment horizontal="center"/>
      <protection locked="0"/>
    </xf>
    <xf numFmtId="0" fontId="4" fillId="0" borderId="5" xfId="0" applyFont="1" applyBorder="1" applyAlignment="1">
      <alignment horizontal="center"/>
    </xf>
    <xf numFmtId="0" fontId="4" fillId="0" borderId="6"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3" fillId="0" borderId="23" xfId="0" applyFont="1" applyBorder="1" applyAlignment="1" applyProtection="1">
      <alignment vertical="center"/>
      <protection locked="0"/>
    </xf>
    <xf numFmtId="0" fontId="15" fillId="8" borderId="20" xfId="0" applyFont="1" applyFill="1" applyBorder="1" applyAlignment="1">
      <alignment horizontal="center"/>
    </xf>
    <xf numFmtId="0" fontId="15" fillId="8" borderId="0" xfId="0" applyFont="1" applyFill="1" applyBorder="1" applyAlignment="1">
      <alignment horizontal="center"/>
    </xf>
    <xf numFmtId="0" fontId="0" fillId="0" borderId="0" xfId="0" applyAlignment="1">
      <alignment horizontal="center"/>
    </xf>
    <xf numFmtId="0" fontId="23" fillId="0" borderId="0" xfId="3" applyFont="1" applyAlignment="1">
      <alignment horizontal="center" vertical="center"/>
    </xf>
    <xf numFmtId="0" fontId="29" fillId="0" borderId="0" xfId="3"/>
    <xf numFmtId="0" fontId="37" fillId="0" borderId="0" xfId="3" applyFont="1"/>
  </cellXfs>
  <cellStyles count="5">
    <cellStyle name="Hipervínculo" xfId="2" builtinId="8"/>
    <cellStyle name="Normal" xfId="0" builtinId="0"/>
    <cellStyle name="Normal 2" xfId="3"/>
    <cellStyle name="Porcentaje" xfId="1" builtinId="5"/>
    <cellStyle name="Porcentaje 2" xfId="4"/>
  </cellStyles>
  <dxfs count="29">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70C0"/>
      </font>
      <fill>
        <patternFill>
          <bgColor theme="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FF0000"/>
      </font>
      <fill>
        <patternFill>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0</xdr:row>
      <xdr:rowOff>285750</xdr:rowOff>
    </xdr:from>
    <xdr:to>
      <xdr:col>8</xdr:col>
      <xdr:colOff>750660</xdr:colOff>
      <xdr:row>0</xdr:row>
      <xdr:rowOff>842665</xdr:rowOff>
    </xdr:to>
    <xdr:pic>
      <xdr:nvPicPr>
        <xdr:cNvPr id="2" name="Imagen 1"/>
        <xdr:cNvPicPr>
          <a:picLocks noChangeAspect="1"/>
        </xdr:cNvPicPr>
      </xdr:nvPicPr>
      <xdr:blipFill>
        <a:blip xmlns:r="http://schemas.openxmlformats.org/officeDocument/2006/relationships" r:embed="rId1"/>
        <a:stretch>
          <a:fillRect/>
        </a:stretch>
      </xdr:blipFill>
      <xdr:spPr>
        <a:xfrm>
          <a:off x="4676775" y="285750"/>
          <a:ext cx="1874610" cy="556915"/>
        </a:xfrm>
        <a:prstGeom prst="rect">
          <a:avLst/>
        </a:prstGeom>
      </xdr:spPr>
    </xdr:pic>
    <xdr:clientData/>
  </xdr:twoCellAnchor>
  <xdr:twoCellAnchor editAs="oneCell">
    <xdr:from>
      <xdr:col>11</xdr:col>
      <xdr:colOff>371475</xdr:colOff>
      <xdr:row>0</xdr:row>
      <xdr:rowOff>247652</xdr:rowOff>
    </xdr:from>
    <xdr:to>
      <xdr:col>13</xdr:col>
      <xdr:colOff>228601</xdr:colOff>
      <xdr:row>0</xdr:row>
      <xdr:rowOff>923082</xdr:rowOff>
    </xdr:to>
    <xdr:pic>
      <xdr:nvPicPr>
        <xdr:cNvPr id="3" name="Imagen 2"/>
        <xdr:cNvPicPr>
          <a:picLocks noChangeAspect="1"/>
        </xdr:cNvPicPr>
      </xdr:nvPicPr>
      <xdr:blipFill>
        <a:blip xmlns:r="http://schemas.openxmlformats.org/officeDocument/2006/relationships" r:embed="rId2"/>
        <a:stretch>
          <a:fillRect/>
        </a:stretch>
      </xdr:blipFill>
      <xdr:spPr>
        <a:xfrm>
          <a:off x="8667750" y="247652"/>
          <a:ext cx="828676" cy="675430"/>
        </a:xfrm>
        <a:prstGeom prst="rect">
          <a:avLst/>
        </a:prstGeom>
      </xdr:spPr>
    </xdr:pic>
    <xdr:clientData/>
  </xdr:twoCellAnchor>
  <xdr:twoCellAnchor editAs="oneCell">
    <xdr:from>
      <xdr:col>0</xdr:col>
      <xdr:colOff>0</xdr:colOff>
      <xdr:row>0</xdr:row>
      <xdr:rowOff>38100</xdr:rowOff>
    </xdr:from>
    <xdr:to>
      <xdr:col>4</xdr:col>
      <xdr:colOff>457200</xdr:colOff>
      <xdr:row>0</xdr:row>
      <xdr:rowOff>980575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8100"/>
          <a:ext cx="2286000" cy="94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238125</xdr:colOff>
      <xdr:row>72</xdr:row>
      <xdr:rowOff>28575</xdr:rowOff>
    </xdr:from>
    <xdr:ext cx="184731" cy="264560"/>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238125" y="169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3</xdr:col>
      <xdr:colOff>228600</xdr:colOff>
      <xdr:row>73</xdr:row>
      <xdr:rowOff>142875</xdr:rowOff>
    </xdr:from>
    <xdr:ext cx="184731" cy="264560"/>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5705475"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2</xdr:col>
      <xdr:colOff>1095375</xdr:colOff>
      <xdr:row>71</xdr:row>
      <xdr:rowOff>95250</xdr:rowOff>
    </xdr:from>
    <xdr:ext cx="184731" cy="264560"/>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2952750" y="1678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2</xdr:col>
      <xdr:colOff>2838450</xdr:colOff>
      <xdr:row>0</xdr:row>
      <xdr:rowOff>200025</xdr:rowOff>
    </xdr:from>
    <xdr:to>
      <xdr:col>6</xdr:col>
      <xdr:colOff>828675</xdr:colOff>
      <xdr:row>0</xdr:row>
      <xdr:rowOff>804565</xdr:rowOff>
    </xdr:to>
    <xdr:grpSp>
      <xdr:nvGrpSpPr>
        <xdr:cNvPr id="3" name="Grupo 2"/>
        <xdr:cNvGrpSpPr/>
      </xdr:nvGrpSpPr>
      <xdr:grpSpPr>
        <a:xfrm>
          <a:off x="5514975" y="200025"/>
          <a:ext cx="3790950" cy="604540"/>
          <a:chOff x="5514975" y="200025"/>
          <a:chExt cx="3790950" cy="604540"/>
        </a:xfrm>
      </xdr:grpSpPr>
      <xdr:pic>
        <xdr:nvPicPr>
          <xdr:cNvPr id="14" name="Imagen 13"/>
          <xdr:cNvPicPr>
            <a:picLocks noChangeAspect="1"/>
          </xdr:cNvPicPr>
        </xdr:nvPicPr>
        <xdr:blipFill>
          <a:blip xmlns:r="http://schemas.openxmlformats.org/officeDocument/2006/relationships" r:embed="rId1"/>
          <a:stretch>
            <a:fillRect/>
          </a:stretch>
        </xdr:blipFill>
        <xdr:spPr>
          <a:xfrm>
            <a:off x="5514975" y="247650"/>
            <a:ext cx="1874610" cy="556915"/>
          </a:xfrm>
          <a:prstGeom prst="rect">
            <a:avLst/>
          </a:prstGeom>
        </xdr:spPr>
      </xdr:pic>
      <xdr:pic>
        <xdr:nvPicPr>
          <xdr:cNvPr id="15" name="Imagen 14"/>
          <xdr:cNvPicPr>
            <a:picLocks noChangeAspect="1"/>
          </xdr:cNvPicPr>
        </xdr:nvPicPr>
        <xdr:blipFill>
          <a:blip xmlns:r="http://schemas.openxmlformats.org/officeDocument/2006/relationships" r:embed="rId2"/>
          <a:stretch>
            <a:fillRect/>
          </a:stretch>
        </xdr:blipFill>
        <xdr:spPr>
          <a:xfrm>
            <a:off x="8582025" y="200025"/>
            <a:ext cx="723900" cy="590030"/>
          </a:xfrm>
          <a:prstGeom prst="rect">
            <a:avLst/>
          </a:prstGeom>
        </xdr:spPr>
      </xdr:pic>
    </xdr:grpSp>
    <xdr:clientData/>
  </xdr:twoCellAnchor>
  <xdr:twoCellAnchor editAs="oneCell">
    <xdr:from>
      <xdr:col>2</xdr:col>
      <xdr:colOff>400050</xdr:colOff>
      <xdr:row>0</xdr:row>
      <xdr:rowOff>171451</xdr:rowOff>
    </xdr:from>
    <xdr:to>
      <xdr:col>2</xdr:col>
      <xdr:colOff>2257425</xdr:colOff>
      <xdr:row>0</xdr:row>
      <xdr:rowOff>946905</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76575" y="171451"/>
          <a:ext cx="1857375" cy="775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361248</xdr:colOff>
      <xdr:row>0</xdr:row>
      <xdr:rowOff>172306</xdr:rowOff>
    </xdr:from>
    <xdr:to>
      <xdr:col>6</xdr:col>
      <xdr:colOff>611029</xdr:colOff>
      <xdr:row>0</xdr:row>
      <xdr:rowOff>693068</xdr:rowOff>
    </xdr:to>
    <xdr:grpSp>
      <xdr:nvGrpSpPr>
        <xdr:cNvPr id="6" name="Grupo 5"/>
        <xdr:cNvGrpSpPr/>
      </xdr:nvGrpSpPr>
      <xdr:grpSpPr>
        <a:xfrm>
          <a:off x="5085648" y="172306"/>
          <a:ext cx="3726406" cy="520762"/>
          <a:chOff x="5514975" y="200025"/>
          <a:chExt cx="3790950" cy="604540"/>
        </a:xfrm>
      </xdr:grpSpPr>
      <xdr:pic>
        <xdr:nvPicPr>
          <xdr:cNvPr id="7" name="Imagen 6"/>
          <xdr:cNvPicPr>
            <a:picLocks noChangeAspect="1"/>
          </xdr:cNvPicPr>
        </xdr:nvPicPr>
        <xdr:blipFill>
          <a:blip xmlns:r="http://schemas.openxmlformats.org/officeDocument/2006/relationships" r:embed="rId1"/>
          <a:stretch>
            <a:fillRect/>
          </a:stretch>
        </xdr:blipFill>
        <xdr:spPr>
          <a:xfrm>
            <a:off x="5514975" y="247650"/>
            <a:ext cx="1874610" cy="556915"/>
          </a:xfrm>
          <a:prstGeom prst="rect">
            <a:avLst/>
          </a:prstGeom>
        </xdr:spPr>
      </xdr:pic>
      <xdr:pic>
        <xdr:nvPicPr>
          <xdr:cNvPr id="8" name="Imagen 7"/>
          <xdr:cNvPicPr>
            <a:picLocks noChangeAspect="1"/>
          </xdr:cNvPicPr>
        </xdr:nvPicPr>
        <xdr:blipFill>
          <a:blip xmlns:r="http://schemas.openxmlformats.org/officeDocument/2006/relationships" r:embed="rId2"/>
          <a:stretch>
            <a:fillRect/>
          </a:stretch>
        </xdr:blipFill>
        <xdr:spPr>
          <a:xfrm>
            <a:off x="8582025" y="200025"/>
            <a:ext cx="723900" cy="590030"/>
          </a:xfrm>
          <a:prstGeom prst="rect">
            <a:avLst/>
          </a:prstGeom>
        </xdr:spPr>
      </xdr:pic>
    </xdr:grpSp>
    <xdr:clientData/>
  </xdr:twoCellAnchor>
  <xdr:twoCellAnchor editAs="oneCell">
    <xdr:from>
      <xdr:col>2</xdr:col>
      <xdr:colOff>295277</xdr:colOff>
      <xdr:row>0</xdr:row>
      <xdr:rowOff>93775</xdr:rowOff>
    </xdr:from>
    <xdr:to>
      <xdr:col>2</xdr:col>
      <xdr:colOff>1847851</xdr:colOff>
      <xdr:row>0</xdr:row>
      <xdr:rowOff>741975</xdr:rowOff>
    </xdr:to>
    <xdr:pic>
      <xdr:nvPicPr>
        <xdr:cNvPr id="2"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81302" y="93775"/>
          <a:ext cx="1552574" cy="64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02v/Desktop/TRANSITORIA_epl/modificaciones%20orden%202025%20epl/20240726_MEMORIA%20E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orde de resplandor">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eg-social.es/wps/wcm/connect/wss/c02a30b4-b770-4b70-bca6-603d39c8e9bd/Tarifa+primas+RDley+28_2018.pdf?MOD=AJPER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57"/>
  <sheetViews>
    <sheetView tabSelected="1" zoomScale="87" zoomScaleNormal="87" zoomScalePageLayoutView="75" workbookViewId="0">
      <selection activeCell="J16" sqref="J16:L16"/>
    </sheetView>
  </sheetViews>
  <sheetFormatPr baseColWidth="10" defaultRowHeight="14.25"/>
  <cols>
    <col min="1" max="1" width="3.85546875" style="100" customWidth="1"/>
    <col min="2" max="2" width="3.7109375" style="100" customWidth="1"/>
    <col min="3" max="3" width="5.85546875" style="100" customWidth="1"/>
    <col min="4" max="4" width="13.5703125" style="100" customWidth="1"/>
    <col min="5" max="5" width="39.140625" style="100" customWidth="1"/>
    <col min="6" max="6" width="9" style="100" customWidth="1"/>
    <col min="7" max="7" width="6.42578125" style="100" hidden="1" customWidth="1"/>
    <col min="8" max="8" width="11.85546875" style="100" customWidth="1"/>
    <col min="9" max="9" width="15.7109375" style="100" customWidth="1"/>
    <col min="10" max="11" width="10.85546875" style="100" customWidth="1"/>
    <col min="12" max="12" width="8.42578125" style="100" customWidth="1"/>
    <col min="13" max="13" width="6.140625" style="100" customWidth="1"/>
    <col min="14" max="15" width="10.5703125" style="100" customWidth="1"/>
    <col min="16" max="16" width="11.5703125" style="100" customWidth="1"/>
    <col min="17" max="16384" width="11.42578125" style="100"/>
  </cols>
  <sheetData>
    <row r="1" spans="1:30" ht="93" customHeight="1">
      <c r="A1" s="267" t="s">
        <v>54</v>
      </c>
      <c r="B1" s="268"/>
      <c r="C1" s="268"/>
      <c r="D1" s="268"/>
      <c r="E1" s="268"/>
      <c r="F1" s="268"/>
      <c r="G1" s="268"/>
      <c r="H1" s="268"/>
      <c r="I1" s="268"/>
      <c r="J1" s="268"/>
      <c r="K1" s="268"/>
      <c r="L1" s="268"/>
      <c r="M1" s="268"/>
      <c r="N1" s="268"/>
      <c r="O1" s="268"/>
      <c r="P1" s="269"/>
    </row>
    <row r="2" spans="1:30" ht="30.6" customHeight="1">
      <c r="A2" s="270" t="s">
        <v>158</v>
      </c>
      <c r="B2" s="271"/>
      <c r="C2" s="271"/>
      <c r="D2" s="271"/>
      <c r="E2" s="271"/>
      <c r="F2" s="271"/>
      <c r="G2" s="271"/>
      <c r="H2" s="271"/>
      <c r="I2" s="271"/>
      <c r="J2" s="271"/>
      <c r="K2" s="271"/>
      <c r="L2" s="271"/>
      <c r="M2" s="271"/>
      <c r="N2" s="271"/>
      <c r="O2" s="271"/>
      <c r="P2" s="272"/>
      <c r="W2" s="385"/>
      <c r="X2" s="385"/>
      <c r="Y2" s="385"/>
      <c r="Z2" s="385"/>
      <c r="AA2" s="385"/>
      <c r="AB2" s="385"/>
      <c r="AC2" s="385"/>
      <c r="AD2" s="385"/>
    </row>
    <row r="3" spans="1:30" ht="5.0999999999999996" customHeight="1">
      <c r="A3" s="101"/>
      <c r="B3" s="102"/>
      <c r="C3" s="102"/>
      <c r="D3" s="102"/>
      <c r="E3" s="103"/>
      <c r="F3" s="103"/>
      <c r="G3" s="103"/>
      <c r="H3" s="103"/>
      <c r="I3" s="103"/>
      <c r="J3" s="103"/>
      <c r="K3" s="103"/>
      <c r="L3" s="103"/>
      <c r="M3" s="103"/>
      <c r="N3" s="103"/>
      <c r="O3" s="103"/>
      <c r="P3" s="104"/>
      <c r="W3" s="385"/>
      <c r="X3" s="385"/>
      <c r="Y3" s="385"/>
      <c r="Z3" s="385"/>
      <c r="AA3" s="385"/>
      <c r="AB3" s="385"/>
      <c r="AC3" s="385"/>
      <c r="AD3" s="385"/>
    </row>
    <row r="4" spans="1:30" ht="16.5">
      <c r="A4" s="273" t="s">
        <v>16</v>
      </c>
      <c r="B4" s="274"/>
      <c r="C4" s="274"/>
      <c r="D4" s="274"/>
      <c r="E4" s="275"/>
      <c r="F4" s="276"/>
      <c r="G4" s="276"/>
      <c r="H4" s="276"/>
      <c r="I4" s="276"/>
      <c r="J4" s="105" t="s">
        <v>55</v>
      </c>
      <c r="K4" s="106"/>
      <c r="L4" s="107"/>
      <c r="M4" s="108"/>
      <c r="N4" s="109"/>
      <c r="O4" s="102"/>
      <c r="P4" s="110"/>
      <c r="W4" s="385"/>
      <c r="X4" s="385"/>
      <c r="Y4" s="385"/>
      <c r="Z4" s="385"/>
      <c r="AA4" s="385"/>
      <c r="AB4" s="385"/>
      <c r="AC4" s="385"/>
      <c r="AD4" s="385"/>
    </row>
    <row r="5" spans="1:30" ht="5.0999999999999996" customHeight="1">
      <c r="A5" s="111"/>
      <c r="B5" s="103"/>
      <c r="C5" s="103"/>
      <c r="D5" s="103"/>
      <c r="E5" s="112"/>
      <c r="F5" s="112"/>
      <c r="G5" s="112"/>
      <c r="H5" s="112"/>
      <c r="I5" s="112"/>
      <c r="J5" s="112"/>
      <c r="K5" s="112"/>
      <c r="L5" s="112"/>
      <c r="M5" s="112"/>
      <c r="N5" s="112"/>
      <c r="O5" s="112"/>
      <c r="P5" s="113"/>
      <c r="W5" s="385"/>
      <c r="X5" s="385"/>
      <c r="Y5" s="385"/>
      <c r="Z5" s="385"/>
      <c r="AA5" s="385"/>
      <c r="AB5" s="385"/>
      <c r="AC5" s="385"/>
      <c r="AD5" s="385"/>
    </row>
    <row r="6" spans="1:30" ht="5.0999999999999996" customHeight="1">
      <c r="A6" s="101"/>
      <c r="B6" s="102"/>
      <c r="C6" s="102"/>
      <c r="D6" s="102"/>
      <c r="E6" s="102"/>
      <c r="F6" s="102"/>
      <c r="G6" s="102"/>
      <c r="H6" s="102"/>
      <c r="I6" s="102"/>
      <c r="J6" s="102"/>
      <c r="K6" s="102"/>
      <c r="L6" s="102"/>
      <c r="M6" s="102"/>
      <c r="N6" s="102"/>
      <c r="O6" s="102"/>
      <c r="P6" s="114"/>
      <c r="W6" s="385"/>
      <c r="X6" s="385"/>
      <c r="Y6" s="385"/>
      <c r="Z6" s="385"/>
      <c r="AA6" s="385"/>
      <c r="AB6" s="385"/>
      <c r="AC6" s="385"/>
      <c r="AD6" s="385"/>
    </row>
    <row r="7" spans="1:30" ht="12.6" customHeight="1">
      <c r="A7" s="277" t="s">
        <v>56</v>
      </c>
      <c r="B7" s="278"/>
      <c r="C7" s="278"/>
      <c r="D7" s="278"/>
      <c r="E7" s="279"/>
      <c r="F7" s="279"/>
      <c r="G7" s="279"/>
      <c r="H7" s="279"/>
      <c r="I7" s="279"/>
      <c r="J7" s="279"/>
      <c r="K7" s="279"/>
      <c r="L7" s="279"/>
      <c r="M7" s="279"/>
      <c r="N7" s="279"/>
      <c r="O7" s="279"/>
      <c r="P7" s="280"/>
      <c r="W7" s="385"/>
      <c r="X7" s="385"/>
      <c r="Y7" s="385"/>
      <c r="Z7" s="385"/>
      <c r="AA7" s="385"/>
      <c r="AB7" s="385"/>
      <c r="AC7" s="385"/>
      <c r="AD7" s="385"/>
    </row>
    <row r="8" spans="1:30" ht="6.6" customHeight="1">
      <c r="A8" s="101"/>
      <c r="B8" s="102"/>
      <c r="C8" s="102"/>
      <c r="D8" s="102"/>
      <c r="E8" s="102"/>
      <c r="F8" s="103"/>
      <c r="G8" s="103"/>
      <c r="H8" s="103"/>
      <c r="I8" s="103"/>
      <c r="J8" s="103"/>
      <c r="K8" s="103"/>
      <c r="L8" s="103"/>
      <c r="M8" s="103"/>
      <c r="N8" s="103"/>
      <c r="O8" s="103"/>
      <c r="P8" s="104"/>
      <c r="W8" s="385"/>
      <c r="X8" s="385"/>
      <c r="Y8" s="385"/>
      <c r="Z8" s="385"/>
      <c r="AA8" s="385"/>
      <c r="AB8" s="385"/>
      <c r="AC8" s="385"/>
      <c r="AD8" s="385"/>
    </row>
    <row r="9" spans="1:30" ht="56.45" customHeight="1">
      <c r="A9" s="262" t="s">
        <v>57</v>
      </c>
      <c r="B9" s="263"/>
      <c r="C9" s="263"/>
      <c r="D9" s="263"/>
      <c r="E9" s="263"/>
      <c r="F9" s="264"/>
      <c r="G9" s="265"/>
      <c r="H9" s="265"/>
      <c r="I9" s="265"/>
      <c r="J9" s="265"/>
      <c r="K9" s="265"/>
      <c r="L9" s="265"/>
      <c r="M9" s="265"/>
      <c r="N9" s="265"/>
      <c r="O9" s="265"/>
      <c r="P9" s="266"/>
      <c r="W9" s="385"/>
      <c r="X9" s="385"/>
      <c r="Y9" s="385"/>
      <c r="Z9" s="385"/>
      <c r="AA9" s="385"/>
      <c r="AB9" s="385"/>
      <c r="AC9" s="385"/>
      <c r="AD9" s="385"/>
    </row>
    <row r="10" spans="1:30" ht="6.6" customHeight="1">
      <c r="A10" s="115"/>
      <c r="B10" s="116"/>
      <c r="C10" s="116"/>
      <c r="D10" s="116"/>
      <c r="E10" s="116"/>
      <c r="F10" s="117"/>
      <c r="G10" s="117"/>
      <c r="H10" s="117"/>
      <c r="I10" s="117"/>
      <c r="J10" s="117"/>
      <c r="K10" s="117"/>
      <c r="L10" s="117"/>
      <c r="M10" s="117"/>
      <c r="N10" s="117"/>
      <c r="O10" s="117"/>
      <c r="P10" s="118"/>
      <c r="W10" s="385"/>
      <c r="X10" s="385"/>
      <c r="Y10" s="385"/>
      <c r="Z10" s="385"/>
      <c r="AA10" s="385"/>
      <c r="AB10" s="385"/>
      <c r="AC10" s="385"/>
      <c r="AD10" s="385"/>
    </row>
    <row r="11" spans="1:30" ht="6.95" customHeight="1">
      <c r="A11" s="119"/>
      <c r="B11" s="120"/>
      <c r="C11" s="120"/>
      <c r="D11" s="120"/>
      <c r="E11" s="120"/>
      <c r="F11" s="121"/>
      <c r="G11" s="121"/>
      <c r="H11" s="121"/>
      <c r="I11" s="121"/>
      <c r="J11" s="121"/>
      <c r="K11" s="121"/>
      <c r="L11" s="121"/>
      <c r="M11" s="121"/>
      <c r="N11" s="121"/>
      <c r="O11" s="121"/>
      <c r="P11" s="122"/>
      <c r="W11" s="385"/>
      <c r="X11" s="385"/>
      <c r="Y11" s="385"/>
      <c r="Z11" s="385"/>
      <c r="AA11" s="385"/>
      <c r="AB11" s="385"/>
      <c r="AC11" s="385"/>
      <c r="AD11" s="385"/>
    </row>
    <row r="12" spans="1:30" ht="16.5">
      <c r="A12" s="281" t="s">
        <v>58</v>
      </c>
      <c r="B12" s="282"/>
      <c r="C12" s="123"/>
      <c r="D12" s="283"/>
      <c r="E12" s="283"/>
      <c r="F12" s="124" t="s">
        <v>59</v>
      </c>
      <c r="G12" s="125"/>
      <c r="H12" s="126"/>
      <c r="I12" s="127" t="s">
        <v>60</v>
      </c>
      <c r="J12" s="126"/>
      <c r="K12" s="128"/>
      <c r="L12" s="127" t="s">
        <v>61</v>
      </c>
      <c r="M12" s="129"/>
      <c r="N12" s="126"/>
      <c r="O12" s="127" t="s">
        <v>62</v>
      </c>
      <c r="P12" s="130"/>
      <c r="W12" s="385"/>
      <c r="X12" s="385"/>
      <c r="Y12" s="385"/>
      <c r="Z12" s="385"/>
      <c r="AA12" s="385"/>
      <c r="AB12" s="385"/>
      <c r="AC12" s="385"/>
      <c r="AD12" s="385"/>
    </row>
    <row r="13" spans="1:30" ht="16.5">
      <c r="A13" s="131"/>
      <c r="B13" s="132"/>
      <c r="C13" s="133"/>
      <c r="D13" s="134"/>
      <c r="E13" s="135"/>
      <c r="F13" s="136"/>
      <c r="G13" s="137"/>
      <c r="H13" s="138"/>
      <c r="I13" s="139"/>
      <c r="J13" s="138"/>
      <c r="K13" s="138"/>
      <c r="L13" s="137"/>
      <c r="M13" s="138"/>
      <c r="N13" s="140"/>
      <c r="O13" s="137"/>
      <c r="P13" s="141"/>
      <c r="W13" s="385"/>
      <c r="X13" s="385"/>
      <c r="Y13" s="385"/>
      <c r="Z13" s="385"/>
      <c r="AA13" s="385"/>
      <c r="AB13" s="385"/>
      <c r="AC13" s="385"/>
      <c r="AD13" s="385"/>
    </row>
    <row r="14" spans="1:30" ht="16.5">
      <c r="A14" s="284" t="s">
        <v>63</v>
      </c>
      <c r="B14" s="285"/>
      <c r="C14" s="126"/>
      <c r="D14" s="129" t="s">
        <v>64</v>
      </c>
      <c r="E14" s="142"/>
      <c r="F14" s="143"/>
      <c r="G14" s="144"/>
      <c r="H14" s="143"/>
      <c r="I14" s="143"/>
      <c r="J14" s="143"/>
      <c r="K14" s="145"/>
      <c r="L14" s="146"/>
      <c r="M14" s="144"/>
      <c r="N14" s="146"/>
      <c r="O14" s="147"/>
      <c r="P14" s="148"/>
      <c r="W14" s="385"/>
      <c r="X14" s="385"/>
      <c r="Y14" s="385"/>
      <c r="Z14" s="385"/>
      <c r="AA14" s="385"/>
      <c r="AB14" s="385"/>
      <c r="AC14" s="385"/>
      <c r="AD14" s="385"/>
    </row>
    <row r="15" spans="1:30" ht="16.5">
      <c r="A15" s="131"/>
      <c r="B15" s="132"/>
      <c r="C15" s="132"/>
      <c r="D15" s="149"/>
      <c r="E15" s="150"/>
      <c r="F15" s="151"/>
      <c r="G15" s="147"/>
      <c r="H15" s="147"/>
      <c r="I15" s="152"/>
      <c r="J15" s="147"/>
      <c r="K15" s="147"/>
      <c r="L15" s="147"/>
      <c r="M15" s="147"/>
      <c r="N15" s="146"/>
      <c r="O15" s="147"/>
      <c r="P15" s="148"/>
      <c r="W15" s="385"/>
      <c r="X15" s="385"/>
      <c r="Y15" s="385"/>
      <c r="Z15" s="385"/>
      <c r="AA15" s="385"/>
      <c r="AB15" s="385"/>
      <c r="AC15" s="385"/>
      <c r="AD15" s="385"/>
    </row>
    <row r="16" spans="1:30" ht="16.5">
      <c r="A16" s="286" t="s">
        <v>65</v>
      </c>
      <c r="B16" s="287"/>
      <c r="C16" s="288"/>
      <c r="D16" s="153"/>
      <c r="E16" s="127" t="s">
        <v>66</v>
      </c>
      <c r="F16" s="289" t="s">
        <v>67</v>
      </c>
      <c r="G16" s="283"/>
      <c r="H16" s="283"/>
      <c r="I16" s="127" t="s">
        <v>68</v>
      </c>
      <c r="J16" s="290"/>
      <c r="K16" s="290"/>
      <c r="L16" s="301"/>
      <c r="M16" s="154"/>
      <c r="N16" s="127" t="s">
        <v>69</v>
      </c>
      <c r="O16" s="290"/>
      <c r="P16" s="291"/>
      <c r="W16" s="385"/>
      <c r="X16" s="385"/>
      <c r="Y16" s="385"/>
      <c r="Z16" s="385"/>
      <c r="AA16" s="385"/>
      <c r="AB16" s="385"/>
      <c r="AC16" s="385"/>
      <c r="AD16" s="385"/>
    </row>
    <row r="17" spans="1:30" ht="16.5">
      <c r="A17" s="131"/>
      <c r="B17" s="155"/>
      <c r="C17" s="132"/>
      <c r="D17" s="133"/>
      <c r="E17" s="156"/>
      <c r="F17" s="157"/>
      <c r="G17" s="158"/>
      <c r="H17" s="159"/>
      <c r="I17" s="160"/>
      <c r="J17" s="159"/>
      <c r="K17" s="159"/>
      <c r="L17" s="158"/>
      <c r="M17" s="158"/>
      <c r="N17" s="160"/>
      <c r="O17" s="158"/>
      <c r="P17" s="161"/>
      <c r="W17" s="385"/>
      <c r="X17" s="385"/>
      <c r="Y17" s="385"/>
      <c r="Z17" s="385"/>
      <c r="AA17" s="385"/>
      <c r="AB17" s="385"/>
      <c r="AC17" s="385"/>
      <c r="AD17" s="385"/>
    </row>
    <row r="18" spans="1:30" ht="16.5">
      <c r="A18" s="131"/>
      <c r="B18" s="132"/>
      <c r="C18" s="132"/>
      <c r="D18" s="132"/>
      <c r="E18" s="288" t="s">
        <v>70</v>
      </c>
      <c r="F18" s="292"/>
      <c r="G18" s="162"/>
      <c r="H18" s="163"/>
      <c r="I18" s="164" t="s">
        <v>71</v>
      </c>
      <c r="J18" s="165"/>
      <c r="K18" s="166"/>
      <c r="L18" s="167" t="s">
        <v>72</v>
      </c>
      <c r="M18" s="167"/>
      <c r="N18" s="132"/>
      <c r="O18" s="132"/>
      <c r="P18" s="110"/>
      <c r="W18" s="385"/>
      <c r="X18" s="385"/>
      <c r="Y18" s="385"/>
      <c r="Z18" s="385"/>
      <c r="AA18" s="385"/>
      <c r="AB18" s="385"/>
      <c r="AC18" s="385"/>
      <c r="AD18" s="385"/>
    </row>
    <row r="19" spans="1:30" ht="16.5">
      <c r="A19" s="115"/>
      <c r="B19" s="116"/>
      <c r="C19" s="116"/>
      <c r="D19" s="116"/>
      <c r="E19" s="116"/>
      <c r="F19" s="116"/>
      <c r="G19" s="116"/>
      <c r="H19" s="168"/>
      <c r="I19" s="116"/>
      <c r="J19" s="168"/>
      <c r="K19" s="168"/>
      <c r="L19" s="116"/>
      <c r="M19" s="116"/>
      <c r="N19" s="116"/>
      <c r="O19" s="116"/>
      <c r="P19" s="169"/>
      <c r="W19" s="385"/>
      <c r="X19" s="385"/>
      <c r="Y19" s="385"/>
      <c r="Z19" s="385"/>
      <c r="AA19" s="385"/>
      <c r="AB19" s="385"/>
      <c r="AC19" s="385"/>
      <c r="AD19" s="385"/>
    </row>
    <row r="20" spans="1:30" ht="17.25" thickBot="1">
      <c r="A20" s="119"/>
      <c r="B20" s="120"/>
      <c r="C20" s="120"/>
      <c r="D20" s="170"/>
      <c r="E20" s="171"/>
      <c r="F20" s="172"/>
      <c r="G20" s="173"/>
      <c r="H20" s="173"/>
      <c r="I20" s="173"/>
      <c r="J20" s="173"/>
      <c r="K20" s="173"/>
      <c r="L20" s="173"/>
      <c r="M20" s="173"/>
      <c r="N20" s="173"/>
      <c r="O20" s="173"/>
      <c r="P20" s="169"/>
      <c r="W20" s="385"/>
      <c r="X20" s="385"/>
      <c r="Y20" s="385"/>
      <c r="Z20" s="385"/>
      <c r="AA20" s="385"/>
      <c r="AB20" s="385"/>
      <c r="AC20" s="385"/>
      <c r="AD20" s="385"/>
    </row>
    <row r="21" spans="1:30" ht="16.5" customHeight="1" thickTop="1">
      <c r="A21" s="293" t="s">
        <v>160</v>
      </c>
      <c r="B21" s="294"/>
      <c r="C21" s="294"/>
      <c r="D21" s="294"/>
      <c r="E21" s="295"/>
      <c r="F21" s="295"/>
      <c r="G21" s="295"/>
      <c r="H21" s="295"/>
      <c r="I21" s="295"/>
      <c r="J21" s="295"/>
      <c r="K21" s="295"/>
      <c r="L21" s="295"/>
      <c r="M21" s="295"/>
      <c r="N21" s="295"/>
      <c r="O21" s="295"/>
      <c r="P21" s="296"/>
      <c r="W21" s="385"/>
      <c r="X21" s="385"/>
      <c r="Y21" s="385"/>
      <c r="Z21" s="385"/>
      <c r="AA21" s="385"/>
      <c r="AB21" s="385"/>
      <c r="AC21" s="385"/>
      <c r="AD21" s="385"/>
    </row>
    <row r="22" spans="1:30" ht="9.9499999999999993" customHeight="1">
      <c r="A22" s="247"/>
      <c r="B22" s="247"/>
      <c r="C22" s="247"/>
      <c r="D22" s="247"/>
      <c r="E22" s="248"/>
      <c r="F22" s="248"/>
      <c r="G22" s="248"/>
      <c r="H22" s="248"/>
      <c r="I22" s="249"/>
      <c r="J22" s="249"/>
      <c r="K22" s="249"/>
      <c r="L22" s="249"/>
      <c r="M22" s="297" t="s">
        <v>73</v>
      </c>
      <c r="N22" s="298"/>
      <c r="O22" s="250" t="s">
        <v>74</v>
      </c>
      <c r="P22" s="235"/>
      <c r="S22" s="174"/>
      <c r="W22" s="385"/>
      <c r="X22" s="385"/>
      <c r="Y22" s="385"/>
      <c r="Z22" s="385"/>
      <c r="AA22" s="385"/>
      <c r="AB22" s="385"/>
      <c r="AC22" s="385"/>
      <c r="AD22" s="385"/>
    </row>
    <row r="23" spans="1:30" ht="9.9499999999999993" customHeight="1">
      <c r="A23" s="247"/>
      <c r="B23" s="247"/>
      <c r="C23" s="247"/>
      <c r="D23" s="247"/>
      <c r="E23" s="248"/>
      <c r="F23" s="248"/>
      <c r="G23" s="248"/>
      <c r="H23" s="248"/>
      <c r="I23" s="299" t="s">
        <v>75</v>
      </c>
      <c r="J23" s="300" t="s">
        <v>2</v>
      </c>
      <c r="K23" s="251"/>
      <c r="L23" s="252" t="s">
        <v>76</v>
      </c>
      <c r="M23" s="297">
        <v>41562.5</v>
      </c>
      <c r="N23" s="298"/>
      <c r="O23" s="253">
        <f>M23/12</f>
        <v>3463.5416666666665</v>
      </c>
      <c r="P23" s="235"/>
      <c r="W23" s="385"/>
      <c r="X23" s="385"/>
      <c r="Y23" s="385"/>
      <c r="Z23" s="385"/>
      <c r="AA23" s="385"/>
      <c r="AB23" s="385"/>
      <c r="AC23" s="385"/>
      <c r="AD23" s="385"/>
    </row>
    <row r="24" spans="1:30" ht="9.9499999999999993" customHeight="1">
      <c r="A24" s="247"/>
      <c r="B24" s="247"/>
      <c r="C24" s="247"/>
      <c r="D24" s="247"/>
      <c r="E24" s="248"/>
      <c r="F24" s="248"/>
      <c r="G24" s="248"/>
      <c r="H24" s="248"/>
      <c r="I24" s="299"/>
      <c r="J24" s="300"/>
      <c r="K24" s="251"/>
      <c r="L24" s="252" t="s">
        <v>77</v>
      </c>
      <c r="M24" s="297">
        <v>33250</v>
      </c>
      <c r="N24" s="298"/>
      <c r="O24" s="253">
        <f t="shared" ref="O24:O25" si="0">M24/12</f>
        <v>2770.8333333333335</v>
      </c>
      <c r="P24" s="235"/>
      <c r="W24" s="385"/>
      <c r="X24" s="385"/>
      <c r="Y24" s="385"/>
      <c r="Z24" s="385"/>
      <c r="AA24" s="385"/>
      <c r="AB24" s="385"/>
      <c r="AC24" s="385"/>
      <c r="AD24" s="385"/>
    </row>
    <row r="25" spans="1:30" ht="9.9499999999999993" customHeight="1" thickBot="1">
      <c r="A25" s="247"/>
      <c r="B25" s="247"/>
      <c r="C25" s="247"/>
      <c r="D25" s="247"/>
      <c r="E25" s="248"/>
      <c r="F25" s="248"/>
      <c r="G25" s="248"/>
      <c r="H25" s="248"/>
      <c r="I25" s="299"/>
      <c r="J25" s="300"/>
      <c r="K25" s="251"/>
      <c r="L25" s="252" t="s">
        <v>78</v>
      </c>
      <c r="M25" s="297">
        <v>24937.5</v>
      </c>
      <c r="N25" s="298"/>
      <c r="O25" s="253">
        <f t="shared" si="0"/>
        <v>2078.125</v>
      </c>
      <c r="P25" s="235"/>
      <c r="W25" s="385"/>
      <c r="X25" s="385"/>
      <c r="Y25" s="385"/>
      <c r="Z25" s="385"/>
      <c r="AA25" s="385"/>
      <c r="AB25" s="385"/>
      <c r="AC25" s="385"/>
      <c r="AD25" s="385"/>
    </row>
    <row r="26" spans="1:30" ht="35.450000000000003" customHeight="1" thickBot="1">
      <c r="A26" s="245"/>
      <c r="B26" s="302" t="s">
        <v>79</v>
      </c>
      <c r="C26" s="302"/>
      <c r="D26" s="303" t="s">
        <v>0</v>
      </c>
      <c r="E26" s="303"/>
      <c r="F26" s="246" t="s">
        <v>80</v>
      </c>
      <c r="G26" s="246" t="s">
        <v>81</v>
      </c>
      <c r="H26" s="246" t="s">
        <v>82</v>
      </c>
      <c r="I26" s="246" t="s">
        <v>83</v>
      </c>
      <c r="J26" s="246" t="s">
        <v>84</v>
      </c>
      <c r="K26" s="246" t="s">
        <v>85</v>
      </c>
      <c r="L26" s="246" t="s">
        <v>86</v>
      </c>
      <c r="M26" s="246" t="s">
        <v>87</v>
      </c>
      <c r="N26" s="246" t="s">
        <v>88</v>
      </c>
      <c r="O26" s="246" t="s">
        <v>89</v>
      </c>
      <c r="P26" s="244" t="s">
        <v>90</v>
      </c>
      <c r="W26" s="385"/>
      <c r="X26" s="385"/>
      <c r="Y26" s="385"/>
      <c r="Z26" s="385"/>
      <c r="AA26" s="385"/>
      <c r="AB26" s="385"/>
      <c r="AC26" s="385"/>
      <c r="AD26" s="385"/>
    </row>
    <row r="27" spans="1:30">
      <c r="A27" s="236">
        <v>1</v>
      </c>
      <c r="B27" s="304"/>
      <c r="C27" s="305"/>
      <c r="D27" s="306"/>
      <c r="E27" s="305"/>
      <c r="F27" s="175"/>
      <c r="G27" s="176" t="b">
        <f>IF(OR(F27=1,F27=2),"A",IF(OR(F27=3,F27=4,F27=5,F27=6,F27=7),"B",IF(OR(F27=8,F27=9,F27=10,F27=11),"C")))</f>
        <v>0</v>
      </c>
      <c r="H27" s="239" t="str">
        <f t="shared" ref="H27:H38" si="1">IF(F27="","",IF(G27="A",$O$23,IF(G27="B",$O$24,IF(G27="C",$O$25))))</f>
        <v/>
      </c>
      <c r="I27" s="177"/>
      <c r="J27" s="178"/>
      <c r="K27" s="179"/>
      <c r="L27" s="180"/>
      <c r="M27" s="181"/>
      <c r="N27" s="239" t="str">
        <f>IF(F27="","",IF(I27&lt;&gt;0,(I27*J27*L27*K27),(H27*J27*L27*K27)))</f>
        <v/>
      </c>
      <c r="O27" s="239" t="str">
        <f>IF(F27="","",IF(P27&gt;N27,0,N27-P27))</f>
        <v/>
      </c>
      <c r="P27" s="240" t="str">
        <f>IF(F27="","",IF(L27&lt;50%,0,IF((H27*J27*K27*L27)&gt;=N27,N27,(H27*J27*K27*L27))))</f>
        <v/>
      </c>
      <c r="Q27" s="182" t="str">
        <f>IF(OR(L27="",L27&gt;=50%),"",IF(L27&lt;50%,"Error, el % de jornada no puede ser inferior al 50%"))</f>
        <v/>
      </c>
      <c r="W27" s="385"/>
      <c r="X27" s="385"/>
      <c r="Y27" s="385"/>
      <c r="Z27" s="385"/>
      <c r="AA27" s="385"/>
      <c r="AB27" s="385"/>
      <c r="AC27" s="385"/>
      <c r="AD27" s="385"/>
    </row>
    <row r="28" spans="1:30">
      <c r="A28" s="237">
        <v>2</v>
      </c>
      <c r="B28" s="307"/>
      <c r="C28" s="308"/>
      <c r="D28" s="309"/>
      <c r="E28" s="308"/>
      <c r="F28" s="183"/>
      <c r="G28" s="184" t="b">
        <f t="shared" ref="G28:G38" si="2">IF(OR(F28=1,F28=2),"A",IF(OR(F28=3,F28=4,F28=5,F28=6,F28=7),"B",IF(OR(F28=8,F28=9,F28=10,F28=11),"C")))</f>
        <v>0</v>
      </c>
      <c r="H28" s="239" t="str">
        <f t="shared" si="1"/>
        <v/>
      </c>
      <c r="I28" s="185"/>
      <c r="J28" s="178"/>
      <c r="K28" s="179"/>
      <c r="L28" s="180"/>
      <c r="M28" s="181"/>
      <c r="N28" s="239" t="str">
        <f t="shared" ref="N28:N38" si="3">IF(F28="","",IF(I28&lt;&gt;0,(I28*J28*L28*K28),(H28*J28*L28*K28)))</f>
        <v/>
      </c>
      <c r="O28" s="241" t="str">
        <f t="shared" ref="O28:O38" si="4">IF(F28="","",IF(P28&gt;N28,0,N28-P28))</f>
        <v/>
      </c>
      <c r="P28" s="240" t="str">
        <f t="shared" ref="P28:P38" si="5">IF(F28="","",IF(L28&lt;50%,0,IF((H28*J28*K28*L28)&gt;=N28,N28,(H28*J28*K28*L28))))</f>
        <v/>
      </c>
      <c r="Q28" s="182" t="str">
        <f t="shared" ref="Q28:Q38" si="6">IF(OR(L28="",L28&gt;=50%),"",IF(L28&lt;50%,"Error, el % de jornada no puede ser inferior al 50%"))</f>
        <v/>
      </c>
      <c r="W28" s="385"/>
      <c r="X28" s="385"/>
      <c r="Y28" s="385"/>
      <c r="Z28" s="385"/>
      <c r="AA28" s="385"/>
      <c r="AB28" s="385"/>
      <c r="AC28" s="385"/>
      <c r="AD28" s="385"/>
    </row>
    <row r="29" spans="1:30">
      <c r="A29" s="237">
        <v>3</v>
      </c>
      <c r="B29" s="307"/>
      <c r="C29" s="308"/>
      <c r="D29" s="309"/>
      <c r="E29" s="308"/>
      <c r="F29" s="183"/>
      <c r="G29" s="184" t="b">
        <f t="shared" si="2"/>
        <v>0</v>
      </c>
      <c r="H29" s="239" t="str">
        <f t="shared" si="1"/>
        <v/>
      </c>
      <c r="I29" s="185"/>
      <c r="J29" s="178"/>
      <c r="K29" s="179"/>
      <c r="L29" s="180"/>
      <c r="M29" s="181"/>
      <c r="N29" s="239" t="str">
        <f t="shared" si="3"/>
        <v/>
      </c>
      <c r="O29" s="241" t="str">
        <f t="shared" si="4"/>
        <v/>
      </c>
      <c r="P29" s="240" t="str">
        <f t="shared" si="5"/>
        <v/>
      </c>
      <c r="Q29" s="182" t="str">
        <f t="shared" si="6"/>
        <v/>
      </c>
      <c r="W29" s="385"/>
      <c r="X29" s="385"/>
      <c r="Y29" s="385"/>
      <c r="Z29" s="385"/>
      <c r="AA29" s="385"/>
      <c r="AB29" s="385"/>
      <c r="AC29" s="385"/>
      <c r="AD29" s="385"/>
    </row>
    <row r="30" spans="1:30">
      <c r="A30" s="237">
        <v>4</v>
      </c>
      <c r="B30" s="307"/>
      <c r="C30" s="308"/>
      <c r="D30" s="309"/>
      <c r="E30" s="308"/>
      <c r="F30" s="183"/>
      <c r="G30" s="184" t="b">
        <f t="shared" si="2"/>
        <v>0</v>
      </c>
      <c r="H30" s="239" t="str">
        <f t="shared" si="1"/>
        <v/>
      </c>
      <c r="I30" s="185"/>
      <c r="J30" s="178"/>
      <c r="K30" s="179"/>
      <c r="L30" s="180"/>
      <c r="M30" s="181"/>
      <c r="N30" s="239" t="str">
        <f t="shared" si="3"/>
        <v/>
      </c>
      <c r="O30" s="241" t="str">
        <f t="shared" si="4"/>
        <v/>
      </c>
      <c r="P30" s="240" t="str">
        <f t="shared" si="5"/>
        <v/>
      </c>
      <c r="Q30" s="182" t="str">
        <f t="shared" si="6"/>
        <v/>
      </c>
      <c r="W30" s="385"/>
      <c r="X30" s="385"/>
      <c r="Y30" s="385"/>
      <c r="Z30" s="385"/>
      <c r="AA30" s="385"/>
      <c r="AB30" s="385"/>
      <c r="AC30" s="385"/>
      <c r="AD30" s="385"/>
    </row>
    <row r="31" spans="1:30">
      <c r="A31" s="237">
        <v>5</v>
      </c>
      <c r="B31" s="307"/>
      <c r="C31" s="308"/>
      <c r="D31" s="309"/>
      <c r="E31" s="308"/>
      <c r="F31" s="183"/>
      <c r="G31" s="184" t="b">
        <f t="shared" si="2"/>
        <v>0</v>
      </c>
      <c r="H31" s="239" t="str">
        <f t="shared" si="1"/>
        <v/>
      </c>
      <c r="I31" s="185"/>
      <c r="J31" s="178"/>
      <c r="K31" s="179"/>
      <c r="L31" s="180"/>
      <c r="M31" s="181"/>
      <c r="N31" s="239" t="str">
        <f t="shared" si="3"/>
        <v/>
      </c>
      <c r="O31" s="241" t="str">
        <f t="shared" si="4"/>
        <v/>
      </c>
      <c r="P31" s="240" t="str">
        <f t="shared" si="5"/>
        <v/>
      </c>
      <c r="Q31" s="182" t="str">
        <f t="shared" si="6"/>
        <v/>
      </c>
      <c r="W31" s="385"/>
      <c r="X31" s="385"/>
      <c r="Y31" s="385"/>
      <c r="Z31" s="385"/>
      <c r="AA31" s="385"/>
      <c r="AB31" s="385"/>
      <c r="AC31" s="385"/>
      <c r="AD31" s="385"/>
    </row>
    <row r="32" spans="1:30">
      <c r="A32" s="237">
        <v>6</v>
      </c>
      <c r="B32" s="307"/>
      <c r="C32" s="308"/>
      <c r="D32" s="309"/>
      <c r="E32" s="308"/>
      <c r="F32" s="183"/>
      <c r="G32" s="184" t="b">
        <f t="shared" si="2"/>
        <v>0</v>
      </c>
      <c r="H32" s="239" t="str">
        <f t="shared" si="1"/>
        <v/>
      </c>
      <c r="I32" s="185"/>
      <c r="J32" s="178"/>
      <c r="K32" s="179"/>
      <c r="L32" s="180"/>
      <c r="M32" s="181"/>
      <c r="N32" s="239" t="str">
        <f t="shared" si="3"/>
        <v/>
      </c>
      <c r="O32" s="241" t="str">
        <f t="shared" si="4"/>
        <v/>
      </c>
      <c r="P32" s="240" t="str">
        <f t="shared" si="5"/>
        <v/>
      </c>
      <c r="Q32" s="182" t="str">
        <f t="shared" si="6"/>
        <v/>
      </c>
      <c r="W32" s="385"/>
      <c r="X32" s="385"/>
      <c r="Y32" s="385"/>
      <c r="Z32" s="385"/>
      <c r="AA32" s="385"/>
      <c r="AB32" s="385"/>
      <c r="AC32" s="385"/>
      <c r="AD32" s="385"/>
    </row>
    <row r="33" spans="1:30">
      <c r="A33" s="237">
        <v>7</v>
      </c>
      <c r="B33" s="307"/>
      <c r="C33" s="308"/>
      <c r="D33" s="309"/>
      <c r="E33" s="308"/>
      <c r="F33" s="183"/>
      <c r="G33" s="184" t="b">
        <f t="shared" si="2"/>
        <v>0</v>
      </c>
      <c r="H33" s="239" t="str">
        <f t="shared" si="1"/>
        <v/>
      </c>
      <c r="I33" s="185"/>
      <c r="J33" s="178"/>
      <c r="K33" s="179"/>
      <c r="L33" s="180"/>
      <c r="M33" s="181"/>
      <c r="N33" s="239" t="str">
        <f t="shared" si="3"/>
        <v/>
      </c>
      <c r="O33" s="241" t="str">
        <f t="shared" si="4"/>
        <v/>
      </c>
      <c r="P33" s="240" t="str">
        <f t="shared" si="5"/>
        <v/>
      </c>
      <c r="Q33" s="182" t="str">
        <f t="shared" si="6"/>
        <v/>
      </c>
      <c r="W33" s="385"/>
      <c r="X33" s="385"/>
      <c r="Y33" s="385"/>
      <c r="Z33" s="385"/>
      <c r="AA33" s="385"/>
      <c r="AB33" s="385"/>
      <c r="AC33" s="385"/>
      <c r="AD33" s="385"/>
    </row>
    <row r="34" spans="1:30">
      <c r="A34" s="237">
        <v>8</v>
      </c>
      <c r="B34" s="307"/>
      <c r="C34" s="308"/>
      <c r="D34" s="309"/>
      <c r="E34" s="308"/>
      <c r="F34" s="183"/>
      <c r="G34" s="184" t="b">
        <f t="shared" si="2"/>
        <v>0</v>
      </c>
      <c r="H34" s="239" t="str">
        <f t="shared" si="1"/>
        <v/>
      </c>
      <c r="I34" s="185"/>
      <c r="J34" s="178"/>
      <c r="K34" s="179"/>
      <c r="L34" s="180"/>
      <c r="M34" s="181"/>
      <c r="N34" s="239" t="str">
        <f t="shared" si="3"/>
        <v/>
      </c>
      <c r="O34" s="241" t="str">
        <f t="shared" si="4"/>
        <v/>
      </c>
      <c r="P34" s="240" t="str">
        <f t="shared" si="5"/>
        <v/>
      </c>
      <c r="Q34" s="182" t="str">
        <f t="shared" si="6"/>
        <v/>
      </c>
      <c r="W34" s="385"/>
      <c r="X34" s="385"/>
      <c r="Y34" s="385"/>
      <c r="Z34" s="385"/>
      <c r="AA34" s="385"/>
      <c r="AB34" s="385"/>
      <c r="AC34" s="385"/>
      <c r="AD34" s="385"/>
    </row>
    <row r="35" spans="1:30">
      <c r="A35" s="237">
        <v>9</v>
      </c>
      <c r="B35" s="307"/>
      <c r="C35" s="308"/>
      <c r="D35" s="309"/>
      <c r="E35" s="308"/>
      <c r="F35" s="183"/>
      <c r="G35" s="184" t="b">
        <f t="shared" si="2"/>
        <v>0</v>
      </c>
      <c r="H35" s="239" t="str">
        <f t="shared" si="1"/>
        <v/>
      </c>
      <c r="I35" s="185"/>
      <c r="J35" s="178"/>
      <c r="K35" s="179"/>
      <c r="L35" s="180"/>
      <c r="M35" s="181"/>
      <c r="N35" s="239" t="str">
        <f t="shared" si="3"/>
        <v/>
      </c>
      <c r="O35" s="241" t="str">
        <f t="shared" si="4"/>
        <v/>
      </c>
      <c r="P35" s="240" t="str">
        <f t="shared" si="5"/>
        <v/>
      </c>
      <c r="Q35" s="182" t="str">
        <f t="shared" si="6"/>
        <v/>
      </c>
      <c r="W35" s="385"/>
      <c r="X35" s="385"/>
      <c r="Y35" s="385"/>
      <c r="Z35" s="385"/>
      <c r="AA35" s="385"/>
      <c r="AB35" s="385"/>
      <c r="AC35" s="385"/>
      <c r="AD35" s="385"/>
    </row>
    <row r="36" spans="1:30">
      <c r="A36" s="237">
        <v>10</v>
      </c>
      <c r="B36" s="307"/>
      <c r="C36" s="308"/>
      <c r="D36" s="309"/>
      <c r="E36" s="308"/>
      <c r="F36" s="183"/>
      <c r="G36" s="184" t="b">
        <f t="shared" si="2"/>
        <v>0</v>
      </c>
      <c r="H36" s="239" t="str">
        <f t="shared" si="1"/>
        <v/>
      </c>
      <c r="I36" s="185"/>
      <c r="J36" s="178"/>
      <c r="K36" s="179"/>
      <c r="L36" s="180"/>
      <c r="M36" s="181"/>
      <c r="N36" s="239" t="str">
        <f t="shared" si="3"/>
        <v/>
      </c>
      <c r="O36" s="241" t="str">
        <f t="shared" si="4"/>
        <v/>
      </c>
      <c r="P36" s="240" t="str">
        <f t="shared" si="5"/>
        <v/>
      </c>
      <c r="Q36" s="182" t="str">
        <f t="shared" si="6"/>
        <v/>
      </c>
      <c r="W36" s="385"/>
      <c r="X36" s="385"/>
      <c r="Y36" s="385"/>
      <c r="Z36" s="385"/>
      <c r="AA36" s="385"/>
      <c r="AB36" s="385"/>
      <c r="AC36" s="385"/>
      <c r="AD36" s="385"/>
    </row>
    <row r="37" spans="1:30">
      <c r="A37" s="237">
        <v>11</v>
      </c>
      <c r="B37" s="307"/>
      <c r="C37" s="308"/>
      <c r="D37" s="309"/>
      <c r="E37" s="308"/>
      <c r="F37" s="186"/>
      <c r="G37" s="187" t="b">
        <f t="shared" si="2"/>
        <v>0</v>
      </c>
      <c r="H37" s="239" t="str">
        <f t="shared" si="1"/>
        <v/>
      </c>
      <c r="I37" s="188"/>
      <c r="J37" s="178"/>
      <c r="K37" s="179"/>
      <c r="L37" s="180"/>
      <c r="M37" s="181"/>
      <c r="N37" s="239" t="str">
        <f t="shared" si="3"/>
        <v/>
      </c>
      <c r="O37" s="241" t="str">
        <f t="shared" si="4"/>
        <v/>
      </c>
      <c r="P37" s="240" t="str">
        <f t="shared" si="5"/>
        <v/>
      </c>
      <c r="Q37" s="182" t="str">
        <f t="shared" si="6"/>
        <v/>
      </c>
      <c r="W37" s="385"/>
      <c r="X37" s="385"/>
      <c r="Y37" s="385"/>
      <c r="Z37" s="385"/>
      <c r="AA37" s="385"/>
      <c r="AB37" s="385"/>
      <c r="AC37" s="385"/>
      <c r="AD37" s="385"/>
    </row>
    <row r="38" spans="1:30" ht="15" thickBot="1">
      <c r="A38" s="238">
        <v>12</v>
      </c>
      <c r="B38" s="307"/>
      <c r="C38" s="308"/>
      <c r="D38" s="309"/>
      <c r="E38" s="308"/>
      <c r="F38" s="189"/>
      <c r="G38" s="184" t="b">
        <f t="shared" si="2"/>
        <v>0</v>
      </c>
      <c r="H38" s="239" t="str">
        <f t="shared" si="1"/>
        <v/>
      </c>
      <c r="I38" s="185"/>
      <c r="J38" s="178"/>
      <c r="K38" s="179"/>
      <c r="L38" s="180"/>
      <c r="M38" s="181"/>
      <c r="N38" s="239" t="str">
        <f t="shared" si="3"/>
        <v/>
      </c>
      <c r="O38" s="242" t="str">
        <f t="shared" si="4"/>
        <v/>
      </c>
      <c r="P38" s="240" t="str">
        <f t="shared" si="5"/>
        <v/>
      </c>
      <c r="Q38" s="182" t="str">
        <f t="shared" si="6"/>
        <v/>
      </c>
      <c r="W38" s="385"/>
      <c r="X38" s="385"/>
      <c r="Y38" s="385"/>
      <c r="Z38" s="385"/>
      <c r="AA38" s="385"/>
      <c r="AB38" s="385"/>
      <c r="AC38" s="385"/>
      <c r="AD38" s="385"/>
    </row>
    <row r="39" spans="1:30" ht="15" thickBot="1">
      <c r="A39" s="190"/>
      <c r="B39" s="191"/>
      <c r="C39" s="191"/>
      <c r="D39" s="191"/>
      <c r="E39" s="191"/>
      <c r="F39" s="191"/>
      <c r="G39" s="191"/>
      <c r="H39" s="191"/>
      <c r="I39" s="191"/>
      <c r="J39" s="191"/>
      <c r="K39" s="192"/>
      <c r="L39" s="192"/>
      <c r="M39" s="193"/>
      <c r="N39" s="243">
        <f>SUM(N27:N38)</f>
        <v>0</v>
      </c>
      <c r="O39" s="243">
        <f>SUM(O27:O38)</f>
        <v>0</v>
      </c>
      <c r="P39" s="243">
        <f>SUM(P27:P38)</f>
        <v>0</v>
      </c>
      <c r="W39" s="385"/>
      <c r="X39" s="385"/>
      <c r="Y39" s="385"/>
      <c r="Z39" s="385"/>
      <c r="AA39" s="385"/>
      <c r="AB39" s="385"/>
      <c r="AC39" s="385"/>
      <c r="AD39" s="385"/>
    </row>
    <row r="40" spans="1:30" ht="15" thickBot="1">
      <c r="A40" s="194" t="s">
        <v>91</v>
      </c>
      <c r="B40" s="312" t="s">
        <v>92</v>
      </c>
      <c r="C40" s="313"/>
      <c r="D40" s="313"/>
      <c r="E40" s="313"/>
      <c r="F40" s="102"/>
      <c r="G40" s="102"/>
      <c r="H40" s="102"/>
      <c r="I40" s="102"/>
      <c r="J40" s="102"/>
      <c r="K40" s="102"/>
      <c r="L40" s="102"/>
      <c r="M40" s="195"/>
      <c r="N40" s="195"/>
      <c r="O40" s="195"/>
      <c r="P40" s="113"/>
      <c r="W40" s="385"/>
      <c r="X40" s="385"/>
      <c r="Y40" s="385"/>
      <c r="Z40" s="385"/>
      <c r="AA40" s="385"/>
      <c r="AB40" s="385"/>
      <c r="AC40" s="385"/>
      <c r="AD40" s="385"/>
    </row>
    <row r="41" spans="1:30" ht="15.75" thickBot="1">
      <c r="A41" s="101"/>
      <c r="B41" s="102"/>
      <c r="C41" s="102"/>
      <c r="D41" s="102"/>
      <c r="E41" s="102"/>
      <c r="F41" s="102"/>
      <c r="G41" s="102"/>
      <c r="H41" s="102"/>
      <c r="I41" s="314" t="s">
        <v>93</v>
      </c>
      <c r="J41" s="315"/>
      <c r="K41" s="315"/>
      <c r="L41" s="315"/>
      <c r="M41" s="315"/>
      <c r="N41" s="315"/>
      <c r="O41" s="316"/>
      <c r="P41" s="196"/>
      <c r="W41" s="385"/>
      <c r="X41" s="385"/>
      <c r="Y41" s="385"/>
      <c r="Z41" s="385"/>
      <c r="AA41" s="385"/>
      <c r="AB41" s="385"/>
      <c r="AC41" s="385"/>
      <c r="AD41" s="385"/>
    </row>
    <row r="42" spans="1:30" ht="15" thickBot="1">
      <c r="A42" s="111"/>
      <c r="B42" s="103"/>
      <c r="C42" s="103"/>
      <c r="D42" s="103"/>
      <c r="E42" s="103"/>
      <c r="F42" s="103"/>
      <c r="G42" s="103"/>
      <c r="H42" s="103"/>
      <c r="I42" s="103"/>
      <c r="J42" s="103"/>
      <c r="K42" s="103"/>
      <c r="L42" s="103"/>
      <c r="M42" s="103"/>
      <c r="N42" s="103"/>
      <c r="O42" s="103"/>
      <c r="P42" s="113"/>
      <c r="W42" s="385"/>
      <c r="X42" s="385"/>
      <c r="Y42" s="385"/>
      <c r="Z42" s="385"/>
      <c r="AA42" s="385"/>
      <c r="AB42" s="385"/>
      <c r="AC42" s="385"/>
      <c r="AD42" s="385"/>
    </row>
    <row r="43" spans="1:30" ht="16.5" thickTop="1">
      <c r="A43" s="317" t="s">
        <v>159</v>
      </c>
      <c r="B43" s="318"/>
      <c r="C43" s="318"/>
      <c r="D43" s="318"/>
      <c r="E43" s="319"/>
      <c r="F43" s="319"/>
      <c r="G43" s="319"/>
      <c r="H43" s="319"/>
      <c r="I43" s="319"/>
      <c r="J43" s="319"/>
      <c r="K43" s="319"/>
      <c r="L43" s="319"/>
      <c r="M43" s="319"/>
      <c r="N43" s="319"/>
      <c r="O43" s="319"/>
      <c r="P43" s="296"/>
      <c r="W43" s="385"/>
      <c r="X43" s="385"/>
      <c r="Y43" s="385"/>
      <c r="Z43" s="385"/>
      <c r="AA43" s="385"/>
      <c r="AB43" s="385"/>
      <c r="AC43" s="385"/>
      <c r="AD43" s="385"/>
    </row>
    <row r="44" spans="1:30" ht="8.1" customHeight="1">
      <c r="A44" s="197"/>
      <c r="B44" s="198"/>
      <c r="C44" s="199"/>
      <c r="D44" s="200"/>
      <c r="E44" s="200"/>
      <c r="F44" s="200"/>
      <c r="G44" s="200"/>
      <c r="H44" s="200"/>
      <c r="I44" s="200"/>
      <c r="J44" s="200"/>
      <c r="K44" s="200"/>
      <c r="L44" s="200"/>
      <c r="M44" s="200"/>
      <c r="N44" s="200"/>
      <c r="O44" s="200"/>
      <c r="P44" s="201"/>
      <c r="W44" s="385"/>
      <c r="X44" s="385"/>
      <c r="Y44" s="385"/>
      <c r="Z44" s="385"/>
      <c r="AA44" s="385"/>
      <c r="AB44" s="385"/>
      <c r="AC44" s="385"/>
      <c r="AD44" s="385"/>
    </row>
    <row r="45" spans="1:30" ht="16.5">
      <c r="A45" s="202"/>
      <c r="B45" s="203"/>
      <c r="C45" s="200"/>
      <c r="D45" s="200"/>
      <c r="E45" s="320" t="s">
        <v>94</v>
      </c>
      <c r="F45" s="320"/>
      <c r="G45" s="320"/>
      <c r="H45" s="320"/>
      <c r="I45" s="320"/>
      <c r="J45" s="320"/>
      <c r="K45" s="320"/>
      <c r="L45" s="320"/>
      <c r="M45" s="320"/>
      <c r="N45" s="320"/>
      <c r="O45" s="320"/>
      <c r="P45" s="204">
        <f>P47+P53</f>
        <v>0</v>
      </c>
      <c r="W45" s="385"/>
      <c r="X45" s="385"/>
      <c r="Y45" s="385"/>
      <c r="Z45" s="385"/>
      <c r="AA45" s="385"/>
      <c r="AB45" s="385"/>
      <c r="AC45" s="385"/>
      <c r="AD45" s="385"/>
    </row>
    <row r="46" spans="1:30" ht="5.0999999999999996" customHeight="1">
      <c r="A46" s="202"/>
      <c r="B46" s="203"/>
      <c r="C46" s="200"/>
      <c r="D46" s="200"/>
      <c r="E46" s="310"/>
      <c r="F46" s="310"/>
      <c r="G46" s="310"/>
      <c r="H46" s="310"/>
      <c r="I46" s="310"/>
      <c r="J46" s="310"/>
      <c r="K46" s="310"/>
      <c r="L46" s="310"/>
      <c r="M46" s="310"/>
      <c r="N46" s="310"/>
      <c r="O46" s="310"/>
      <c r="P46" s="311"/>
      <c r="W46" s="385"/>
      <c r="X46" s="385"/>
      <c r="Y46" s="385"/>
      <c r="Z46" s="385"/>
      <c r="AA46" s="385"/>
      <c r="AB46" s="385"/>
      <c r="AC46" s="385"/>
      <c r="AD46" s="385"/>
    </row>
    <row r="47" spans="1:30" ht="16.5">
      <c r="A47" s="202"/>
      <c r="B47" s="203"/>
      <c r="C47" s="200"/>
      <c r="D47" s="200"/>
      <c r="E47" s="205" t="s">
        <v>95</v>
      </c>
      <c r="F47" s="205"/>
      <c r="G47" s="205"/>
      <c r="H47" s="205"/>
      <c r="I47" s="205"/>
      <c r="J47" s="205"/>
      <c r="K47" s="205"/>
      <c r="L47" s="205"/>
      <c r="M47" s="205"/>
      <c r="N47" s="205"/>
      <c r="O47" s="205"/>
      <c r="P47" s="204">
        <f>P49+P51</f>
        <v>0</v>
      </c>
      <c r="W47" s="385"/>
      <c r="X47" s="385"/>
      <c r="Y47" s="385"/>
      <c r="Z47" s="385"/>
      <c r="AA47" s="385"/>
      <c r="AB47" s="385"/>
      <c r="AC47" s="385"/>
      <c r="AD47" s="385"/>
    </row>
    <row r="48" spans="1:30" ht="5.0999999999999996" customHeight="1">
      <c r="A48" s="202"/>
      <c r="B48" s="203"/>
      <c r="C48" s="200"/>
      <c r="D48" s="200"/>
      <c r="E48" s="310"/>
      <c r="F48" s="310"/>
      <c r="G48" s="310"/>
      <c r="H48" s="310"/>
      <c r="I48" s="310"/>
      <c r="J48" s="310"/>
      <c r="K48" s="310"/>
      <c r="L48" s="310"/>
      <c r="M48" s="310"/>
      <c r="N48" s="310"/>
      <c r="O48" s="310"/>
      <c r="P48" s="311"/>
      <c r="W48" s="385"/>
      <c r="X48" s="385"/>
      <c r="Y48" s="385"/>
      <c r="Z48" s="385"/>
      <c r="AA48" s="385"/>
      <c r="AB48" s="385"/>
      <c r="AC48" s="385"/>
      <c r="AD48" s="385"/>
    </row>
    <row r="49" spans="1:30" ht="16.5">
      <c r="A49" s="202"/>
      <c r="B49" s="203"/>
      <c r="C49" s="200"/>
      <c r="D49" s="200"/>
      <c r="E49" s="206"/>
      <c r="F49" s="320" t="s">
        <v>96</v>
      </c>
      <c r="G49" s="320"/>
      <c r="H49" s="320"/>
      <c r="I49" s="320"/>
      <c r="J49" s="320"/>
      <c r="K49" s="320"/>
      <c r="L49" s="320"/>
      <c r="M49" s="320"/>
      <c r="N49" s="320"/>
      <c r="O49" s="320"/>
      <c r="P49" s="207">
        <f>P41</f>
        <v>0</v>
      </c>
      <c r="W49" s="385"/>
      <c r="X49" s="385"/>
      <c r="Y49" s="385"/>
      <c r="Z49" s="385"/>
      <c r="AA49" s="385"/>
      <c r="AB49" s="385"/>
      <c r="AC49" s="385"/>
      <c r="AD49" s="385"/>
    </row>
    <row r="50" spans="1:30" ht="5.0999999999999996" customHeight="1">
      <c r="A50" s="202"/>
      <c r="B50" s="203"/>
      <c r="C50" s="200"/>
      <c r="D50" s="200"/>
      <c r="E50" s="310"/>
      <c r="F50" s="310"/>
      <c r="G50" s="310"/>
      <c r="H50" s="310"/>
      <c r="I50" s="310"/>
      <c r="J50" s="310"/>
      <c r="K50" s="310"/>
      <c r="L50" s="310"/>
      <c r="M50" s="310"/>
      <c r="N50" s="310"/>
      <c r="O50" s="310"/>
      <c r="P50" s="311"/>
      <c r="W50" s="385"/>
      <c r="X50" s="385"/>
      <c r="Y50" s="385"/>
      <c r="Z50" s="385"/>
      <c r="AA50" s="385"/>
      <c r="AB50" s="385"/>
      <c r="AC50" s="385"/>
      <c r="AD50" s="385"/>
    </row>
    <row r="51" spans="1:30" ht="16.5">
      <c r="A51" s="202"/>
      <c r="B51" s="203"/>
      <c r="C51" s="200"/>
      <c r="D51" s="200"/>
      <c r="E51" s="206"/>
      <c r="F51" s="320" t="s">
        <v>97</v>
      </c>
      <c r="G51" s="320"/>
      <c r="H51" s="320"/>
      <c r="I51" s="320"/>
      <c r="J51" s="320"/>
      <c r="K51" s="320"/>
      <c r="L51" s="320"/>
      <c r="M51" s="320"/>
      <c r="N51" s="320"/>
      <c r="O51" s="320"/>
      <c r="P51" s="207">
        <f>N39-P41</f>
        <v>0</v>
      </c>
      <c r="W51" s="385"/>
      <c r="X51" s="385"/>
      <c r="Y51" s="385"/>
      <c r="Z51" s="385"/>
      <c r="AA51" s="385"/>
      <c r="AB51" s="385"/>
      <c r="AC51" s="385"/>
      <c r="AD51" s="385"/>
    </row>
    <row r="52" spans="1:30" ht="5.0999999999999996" customHeight="1">
      <c r="A52" s="202"/>
      <c r="B52" s="203"/>
      <c r="C52" s="200"/>
      <c r="D52" s="200"/>
      <c r="E52" s="310"/>
      <c r="F52" s="310"/>
      <c r="G52" s="310"/>
      <c r="H52" s="310"/>
      <c r="I52" s="310"/>
      <c r="J52" s="310"/>
      <c r="K52" s="310"/>
      <c r="L52" s="310"/>
      <c r="M52" s="310"/>
      <c r="N52" s="310"/>
      <c r="O52" s="310"/>
      <c r="P52" s="311"/>
      <c r="W52" s="385"/>
      <c r="X52" s="385"/>
      <c r="Y52" s="385"/>
      <c r="Z52" s="385"/>
      <c r="AA52" s="385"/>
      <c r="AB52" s="385"/>
      <c r="AC52" s="385"/>
      <c r="AD52" s="385"/>
    </row>
    <row r="53" spans="1:30" ht="16.5">
      <c r="A53" s="202"/>
      <c r="B53" s="203"/>
      <c r="C53" s="200"/>
      <c r="D53" s="200"/>
      <c r="E53" s="330" t="s">
        <v>98</v>
      </c>
      <c r="F53" s="330"/>
      <c r="G53" s="330"/>
      <c r="H53" s="330"/>
      <c r="I53" s="330"/>
      <c r="J53" s="330"/>
      <c r="K53" s="330"/>
      <c r="L53" s="330"/>
      <c r="M53" s="330"/>
      <c r="N53" s="330"/>
      <c r="O53" s="330"/>
      <c r="P53" s="207">
        <f>H55+H56</f>
        <v>0</v>
      </c>
      <c r="W53" s="385"/>
      <c r="X53" s="385"/>
      <c r="Y53" s="385"/>
      <c r="Z53" s="385"/>
      <c r="AA53" s="385"/>
      <c r="AB53" s="385"/>
      <c r="AC53" s="385"/>
      <c r="AD53" s="385"/>
    </row>
    <row r="54" spans="1:30" ht="5.0999999999999996" customHeight="1">
      <c r="A54" s="202"/>
      <c r="B54" s="203"/>
      <c r="C54" s="200"/>
      <c r="D54" s="200"/>
      <c r="E54" s="323"/>
      <c r="F54" s="323"/>
      <c r="G54" s="323"/>
      <c r="H54" s="324"/>
      <c r="I54" s="323"/>
      <c r="J54" s="323"/>
      <c r="K54" s="323"/>
      <c r="L54" s="323"/>
      <c r="M54" s="323"/>
      <c r="N54" s="323"/>
      <c r="O54" s="323"/>
      <c r="P54" s="331"/>
      <c r="W54" s="385"/>
      <c r="X54" s="385"/>
      <c r="Y54" s="385"/>
      <c r="Z54" s="385"/>
      <c r="AA54" s="385"/>
      <c r="AB54" s="385"/>
      <c r="AC54" s="385"/>
      <c r="AD54" s="385"/>
    </row>
    <row r="55" spans="1:30" ht="16.5">
      <c r="A55" s="202"/>
      <c r="B55" s="203"/>
      <c r="C55" s="200"/>
      <c r="D55" s="200"/>
      <c r="E55" s="310" t="s">
        <v>99</v>
      </c>
      <c r="F55" s="310"/>
      <c r="G55" s="332"/>
      <c r="H55" s="208"/>
      <c r="I55" s="209"/>
      <c r="J55" s="199"/>
      <c r="K55" s="199"/>
      <c r="L55" s="199"/>
      <c r="M55" s="199"/>
      <c r="N55" s="199"/>
      <c r="O55" s="199"/>
      <c r="P55" s="210"/>
      <c r="W55" s="385"/>
      <c r="X55" s="385"/>
      <c r="Y55" s="385"/>
      <c r="Z55" s="385"/>
      <c r="AA55" s="385"/>
      <c r="AB55" s="385"/>
      <c r="AC55" s="385"/>
      <c r="AD55" s="385"/>
    </row>
    <row r="56" spans="1:30" ht="16.5">
      <c r="A56" s="202"/>
      <c r="B56" s="203"/>
      <c r="C56" s="200"/>
      <c r="D56" s="200"/>
      <c r="E56" s="310" t="s">
        <v>100</v>
      </c>
      <c r="F56" s="310"/>
      <c r="G56" s="332"/>
      <c r="H56" s="208"/>
      <c r="I56" s="209"/>
      <c r="J56" s="199"/>
      <c r="K56" s="199"/>
      <c r="L56" s="199"/>
      <c r="M56" s="199"/>
      <c r="N56" s="199"/>
      <c r="O56" s="199"/>
      <c r="P56" s="210"/>
      <c r="W56" s="385"/>
      <c r="X56" s="385"/>
      <c r="Y56" s="385"/>
      <c r="Z56" s="385"/>
      <c r="AA56" s="385"/>
      <c r="AB56" s="385"/>
      <c r="AC56" s="385"/>
      <c r="AD56" s="385"/>
    </row>
    <row r="57" spans="1:30" ht="5.0999999999999996" customHeight="1">
      <c r="A57" s="202"/>
      <c r="B57" s="203"/>
      <c r="C57" s="200"/>
      <c r="D57" s="200"/>
      <c r="E57" s="323"/>
      <c r="F57" s="323"/>
      <c r="G57" s="323"/>
      <c r="H57" s="333"/>
      <c r="I57" s="323"/>
      <c r="J57" s="323"/>
      <c r="K57" s="323"/>
      <c r="L57" s="323"/>
      <c r="M57" s="323"/>
      <c r="N57" s="323"/>
      <c r="O57" s="323"/>
      <c r="P57" s="331"/>
      <c r="W57" s="385"/>
      <c r="X57" s="385"/>
      <c r="Y57" s="385"/>
      <c r="Z57" s="385"/>
      <c r="AA57" s="385"/>
      <c r="AB57" s="385"/>
      <c r="AC57" s="385"/>
      <c r="AD57" s="385"/>
    </row>
    <row r="58" spans="1:30" ht="5.0999999999999996" customHeight="1">
      <c r="A58" s="202"/>
      <c r="B58" s="203"/>
      <c r="C58" s="200"/>
      <c r="D58" s="200"/>
      <c r="E58" s="323"/>
      <c r="F58" s="323"/>
      <c r="G58" s="323"/>
      <c r="H58" s="323"/>
      <c r="I58" s="324"/>
      <c r="J58" s="323"/>
      <c r="K58" s="324"/>
      <c r="L58" s="324"/>
      <c r="M58" s="324"/>
      <c r="N58" s="323"/>
      <c r="O58" s="323"/>
      <c r="P58" s="331"/>
      <c r="W58" s="385"/>
      <c r="X58" s="385"/>
      <c r="Y58" s="385"/>
      <c r="Z58" s="385"/>
      <c r="AA58" s="385"/>
      <c r="AB58" s="385"/>
      <c r="AC58" s="385"/>
      <c r="AD58" s="385"/>
    </row>
    <row r="59" spans="1:30" ht="16.5">
      <c r="A59" s="202"/>
      <c r="B59" s="203"/>
      <c r="C59" s="200"/>
      <c r="D59" s="200"/>
      <c r="E59" s="258" t="s">
        <v>101</v>
      </c>
      <c r="F59" s="321" t="s">
        <v>102</v>
      </c>
      <c r="G59" s="321"/>
      <c r="H59" s="322"/>
      <c r="I59" s="211"/>
      <c r="J59" s="212" t="s">
        <v>103</v>
      </c>
      <c r="K59" s="213"/>
      <c r="L59" s="211"/>
      <c r="M59" s="214"/>
      <c r="N59" s="209"/>
      <c r="O59" s="199"/>
      <c r="P59" s="215"/>
      <c r="W59" s="385"/>
      <c r="X59" s="385"/>
      <c r="Y59" s="385"/>
      <c r="Z59" s="385"/>
      <c r="AA59" s="385"/>
      <c r="AB59" s="385"/>
      <c r="AC59" s="385"/>
      <c r="AD59" s="385"/>
    </row>
    <row r="60" spans="1:30">
      <c r="A60" s="202"/>
      <c r="B60" s="203"/>
      <c r="C60" s="200"/>
      <c r="D60" s="200"/>
      <c r="E60" s="323"/>
      <c r="F60" s="323"/>
      <c r="G60" s="324"/>
      <c r="H60" s="324"/>
      <c r="I60" s="216"/>
      <c r="J60" s="217"/>
      <c r="K60" s="216"/>
      <c r="L60" s="216"/>
      <c r="M60" s="216"/>
      <c r="N60" s="217"/>
      <c r="O60" s="217"/>
      <c r="P60" s="218"/>
      <c r="W60" s="385"/>
      <c r="X60" s="385"/>
      <c r="Y60" s="385"/>
      <c r="Z60" s="385"/>
      <c r="AA60" s="385"/>
      <c r="AB60" s="385"/>
      <c r="AC60" s="385"/>
      <c r="AD60" s="385"/>
    </row>
    <row r="61" spans="1:30" ht="4.5" customHeight="1">
      <c r="A61" s="202"/>
      <c r="B61" s="203"/>
      <c r="C61" s="200"/>
      <c r="D61" s="200"/>
      <c r="E61" s="325"/>
      <c r="F61" s="326"/>
      <c r="G61" s="329"/>
      <c r="H61" s="329"/>
      <c r="I61" s="329"/>
      <c r="J61" s="329"/>
      <c r="K61" s="329"/>
      <c r="L61" s="329"/>
      <c r="M61" s="329"/>
      <c r="N61" s="329"/>
      <c r="O61" s="329"/>
      <c r="P61" s="329"/>
      <c r="Q61" s="259"/>
      <c r="W61" s="385"/>
      <c r="X61" s="385"/>
      <c r="Y61" s="385"/>
      <c r="Z61" s="385"/>
      <c r="AA61" s="385"/>
      <c r="AB61" s="385"/>
      <c r="AC61" s="385"/>
      <c r="AD61" s="385"/>
    </row>
    <row r="62" spans="1:30" ht="0.75" hidden="1" customHeight="1">
      <c r="A62" s="202"/>
      <c r="B62" s="203"/>
      <c r="C62" s="200"/>
      <c r="D62" s="200"/>
      <c r="E62" s="327"/>
      <c r="F62" s="328"/>
      <c r="G62" s="329"/>
      <c r="H62" s="329"/>
      <c r="I62" s="329"/>
      <c r="J62" s="329"/>
      <c r="K62" s="329"/>
      <c r="L62" s="329"/>
      <c r="M62" s="329"/>
      <c r="N62" s="329"/>
      <c r="O62" s="329"/>
      <c r="P62" s="329"/>
      <c r="Q62" s="259"/>
      <c r="W62" s="385"/>
      <c r="X62" s="385"/>
      <c r="Y62" s="385"/>
      <c r="Z62" s="385"/>
      <c r="AA62" s="385"/>
      <c r="AB62" s="385"/>
      <c r="AC62" s="385"/>
      <c r="AD62" s="385"/>
    </row>
    <row r="63" spans="1:30" ht="11.25" customHeight="1">
      <c r="A63" s="200"/>
      <c r="B63" s="200"/>
      <c r="C63" s="200"/>
      <c r="D63" s="200"/>
      <c r="E63" s="328"/>
      <c r="F63" s="328"/>
      <c r="G63" s="329"/>
      <c r="H63" s="329"/>
      <c r="I63" s="329"/>
      <c r="J63" s="329"/>
      <c r="K63" s="329"/>
      <c r="L63" s="329"/>
      <c r="M63" s="329"/>
      <c r="N63" s="329"/>
      <c r="O63" s="329"/>
      <c r="P63" s="329"/>
      <c r="Q63" s="259"/>
      <c r="W63" s="385"/>
      <c r="X63" s="385"/>
      <c r="Y63" s="385"/>
      <c r="Z63" s="385"/>
      <c r="AA63" s="385"/>
      <c r="AB63" s="385"/>
      <c r="AC63" s="385"/>
      <c r="AD63" s="385"/>
    </row>
    <row r="64" spans="1:30" hidden="1">
      <c r="A64" s="345"/>
      <c r="B64" s="345"/>
      <c r="C64" s="345"/>
      <c r="D64" s="345"/>
      <c r="E64" s="345"/>
      <c r="F64" s="345"/>
      <c r="G64" s="345"/>
      <c r="H64" s="345"/>
      <c r="I64" s="345"/>
      <c r="J64" s="345"/>
      <c r="K64" s="345"/>
      <c r="L64" s="345"/>
      <c r="M64" s="345"/>
      <c r="N64" s="345"/>
      <c r="O64" s="345"/>
      <c r="P64" s="345"/>
      <c r="Q64" s="259"/>
      <c r="W64" s="385"/>
      <c r="X64" s="385"/>
      <c r="Y64" s="385"/>
      <c r="Z64" s="385"/>
      <c r="AA64" s="385"/>
      <c r="AB64" s="385"/>
      <c r="AC64" s="385"/>
      <c r="AD64" s="385"/>
    </row>
    <row r="65" spans="1:30">
      <c r="A65" s="345"/>
      <c r="B65" s="345"/>
      <c r="C65" s="345"/>
      <c r="D65" s="345"/>
      <c r="E65" s="345"/>
      <c r="F65" s="345"/>
      <c r="G65" s="345"/>
      <c r="H65" s="345"/>
      <c r="I65" s="345"/>
      <c r="J65" s="345"/>
      <c r="K65" s="345"/>
      <c r="L65" s="345"/>
      <c r="M65" s="345"/>
      <c r="N65" s="345"/>
      <c r="O65" s="345"/>
      <c r="P65" s="345"/>
      <c r="Q65" s="259"/>
      <c r="W65" s="385"/>
      <c r="X65" s="385"/>
      <c r="Y65" s="385"/>
      <c r="Z65" s="385"/>
      <c r="AA65" s="385"/>
      <c r="AB65" s="385"/>
      <c r="AC65" s="385"/>
      <c r="AD65" s="385"/>
    </row>
    <row r="66" spans="1:30" ht="14.1" customHeight="1">
      <c r="A66" s="223"/>
      <c r="B66" s="224"/>
      <c r="C66" s="224"/>
      <c r="D66" s="224"/>
      <c r="E66" s="334" t="s">
        <v>104</v>
      </c>
      <c r="F66" s="335"/>
      <c r="G66" s="335"/>
      <c r="H66" s="335"/>
      <c r="I66" s="335"/>
      <c r="J66" s="335"/>
      <c r="K66" s="335"/>
      <c r="L66" s="336"/>
      <c r="M66" s="225"/>
      <c r="N66" s="224"/>
      <c r="O66" s="224"/>
      <c r="P66" s="226"/>
      <c r="W66" s="385"/>
      <c r="X66" s="385"/>
      <c r="Y66" s="385"/>
      <c r="Z66" s="385"/>
      <c r="AA66" s="385"/>
      <c r="AB66" s="385"/>
      <c r="AC66" s="385"/>
      <c r="AD66" s="385"/>
    </row>
    <row r="67" spans="1:30" ht="14.1" customHeight="1">
      <c r="A67" s="227"/>
      <c r="B67" s="219"/>
      <c r="C67" s="219"/>
      <c r="D67" s="219"/>
      <c r="E67" s="219"/>
      <c r="F67" s="222"/>
      <c r="G67" s="222"/>
      <c r="H67" s="222"/>
      <c r="I67" s="222"/>
      <c r="J67" s="222"/>
      <c r="K67" s="222"/>
      <c r="L67" s="222"/>
      <c r="M67" s="222"/>
      <c r="N67" s="219"/>
      <c r="O67" s="219"/>
      <c r="P67" s="220"/>
    </row>
    <row r="68" spans="1:30">
      <c r="A68" s="337" t="s">
        <v>105</v>
      </c>
      <c r="B68" s="338"/>
      <c r="C68" s="338"/>
      <c r="D68" s="338"/>
      <c r="E68" s="338"/>
      <c r="F68" s="339"/>
      <c r="G68" s="340"/>
      <c r="H68" s="340"/>
      <c r="I68" s="340"/>
      <c r="J68" s="340"/>
      <c r="K68" s="340"/>
      <c r="L68" s="341"/>
      <c r="M68" s="228"/>
      <c r="N68" s="221"/>
      <c r="O68" s="219"/>
      <c r="P68" s="220"/>
    </row>
    <row r="69" spans="1:30">
      <c r="A69" s="227"/>
      <c r="B69" s="219"/>
      <c r="C69" s="219"/>
      <c r="D69" s="219"/>
      <c r="E69" s="219"/>
      <c r="F69" s="224"/>
      <c r="G69" s="224"/>
      <c r="H69" s="224"/>
      <c r="I69" s="224"/>
      <c r="J69" s="224"/>
      <c r="K69" s="224"/>
      <c r="L69" s="224"/>
      <c r="M69" s="224"/>
      <c r="N69" s="219"/>
      <c r="O69" s="219"/>
      <c r="P69" s="220"/>
    </row>
    <row r="70" spans="1:30" ht="56.45" customHeight="1">
      <c r="A70" s="342" t="s">
        <v>106</v>
      </c>
      <c r="B70" s="343"/>
      <c r="C70" s="343"/>
      <c r="D70" s="343"/>
      <c r="E70" s="343"/>
      <c r="F70" s="343"/>
      <c r="G70" s="343"/>
      <c r="H70" s="343"/>
      <c r="I70" s="343"/>
      <c r="J70" s="343"/>
      <c r="K70" s="343"/>
      <c r="L70" s="343"/>
      <c r="M70" s="343"/>
      <c r="N70" s="343"/>
      <c r="O70" s="343"/>
      <c r="P70" s="344"/>
    </row>
    <row r="71" spans="1:30" ht="2.4500000000000002" customHeight="1" thickBot="1">
      <c r="A71" s="229"/>
      <c r="B71" s="230"/>
      <c r="C71" s="230"/>
      <c r="D71" s="230"/>
      <c r="E71" s="230"/>
      <c r="F71" s="230"/>
      <c r="G71" s="230"/>
      <c r="H71" s="230"/>
      <c r="I71" s="230"/>
      <c r="J71" s="230"/>
      <c r="K71" s="230"/>
      <c r="L71" s="230"/>
      <c r="M71" s="230"/>
      <c r="N71" s="230"/>
      <c r="O71" s="230"/>
      <c r="P71" s="231"/>
    </row>
    <row r="72" spans="1:30">
      <c r="A72" s="102"/>
      <c r="B72" s="102"/>
      <c r="C72" s="102"/>
      <c r="D72" s="102"/>
      <c r="E72" s="102"/>
      <c r="F72" s="102"/>
      <c r="G72" s="102"/>
      <c r="H72" s="102"/>
      <c r="I72" s="102"/>
      <c r="J72" s="102"/>
      <c r="K72" s="102"/>
      <c r="L72" s="102"/>
      <c r="M72" s="102"/>
      <c r="N72" s="102"/>
      <c r="O72" s="102"/>
      <c r="P72" s="102"/>
    </row>
    <row r="73" spans="1:30">
      <c r="A73" s="102"/>
      <c r="B73" s="102"/>
      <c r="C73" s="102"/>
      <c r="D73" s="102"/>
      <c r="E73" s="102"/>
      <c r="F73" s="102"/>
      <c r="G73" s="102"/>
      <c r="H73" s="102"/>
      <c r="I73" s="102"/>
      <c r="J73" s="102"/>
      <c r="K73" s="102"/>
      <c r="L73" s="102"/>
      <c r="M73" s="102"/>
      <c r="N73" s="102"/>
      <c r="O73" s="102"/>
      <c r="P73" s="102"/>
    </row>
    <row r="74" spans="1:30">
      <c r="A74" s="102"/>
      <c r="B74" s="102"/>
      <c r="C74" s="102"/>
      <c r="D74" s="102"/>
      <c r="E74" s="102"/>
      <c r="F74" s="102"/>
      <c r="G74" s="102"/>
      <c r="H74" s="102"/>
      <c r="I74" s="102"/>
      <c r="J74" s="102"/>
      <c r="K74" s="102"/>
      <c r="L74" s="102"/>
      <c r="M74" s="102"/>
      <c r="N74" s="102"/>
      <c r="O74" s="102"/>
      <c r="P74" s="102"/>
    </row>
    <row r="75" spans="1:30">
      <c r="A75" s="102"/>
      <c r="B75" s="102"/>
      <c r="C75" s="102"/>
      <c r="D75" s="102"/>
      <c r="E75" s="102"/>
      <c r="F75" s="102"/>
      <c r="G75" s="102"/>
      <c r="H75" s="102"/>
      <c r="I75" s="102"/>
      <c r="J75" s="102"/>
      <c r="K75" s="102"/>
      <c r="L75" s="102"/>
      <c r="M75" s="102"/>
      <c r="N75" s="102"/>
      <c r="O75" s="102"/>
      <c r="P75" s="102"/>
    </row>
    <row r="76" spans="1:30">
      <c r="A76" s="102"/>
      <c r="B76" s="102"/>
      <c r="C76" s="102"/>
      <c r="D76" s="102"/>
      <c r="E76" s="102"/>
      <c r="F76" s="102"/>
      <c r="G76" s="102"/>
      <c r="H76" s="102"/>
      <c r="I76" s="102"/>
      <c r="J76" s="102"/>
      <c r="K76" s="102"/>
      <c r="L76" s="102"/>
      <c r="M76" s="102"/>
      <c r="N76" s="102"/>
      <c r="O76" s="102"/>
      <c r="P76" s="102"/>
    </row>
    <row r="77" spans="1:30">
      <c r="A77" s="102"/>
      <c r="B77" s="102"/>
      <c r="C77" s="102"/>
      <c r="D77" s="102"/>
      <c r="E77" s="102"/>
      <c r="F77" s="102"/>
      <c r="G77" s="102"/>
      <c r="H77" s="102"/>
      <c r="I77" s="102"/>
      <c r="J77" s="102"/>
      <c r="K77" s="102"/>
      <c r="L77" s="102"/>
      <c r="M77" s="102"/>
      <c r="N77" s="102"/>
      <c r="O77" s="102"/>
      <c r="P77" s="102"/>
    </row>
    <row r="78" spans="1:30">
      <c r="A78" s="102"/>
      <c r="B78" s="102"/>
      <c r="C78" s="102"/>
      <c r="D78" s="102"/>
      <c r="E78" s="102"/>
      <c r="F78" s="102"/>
      <c r="G78" s="102"/>
      <c r="H78" s="102"/>
      <c r="I78" s="102"/>
      <c r="J78" s="102"/>
      <c r="K78" s="102"/>
      <c r="L78" s="102"/>
      <c r="M78" s="102"/>
      <c r="N78" s="102"/>
      <c r="O78" s="102"/>
      <c r="P78" s="102"/>
    </row>
    <row r="79" spans="1:30">
      <c r="A79" s="102"/>
      <c r="B79" s="102"/>
      <c r="C79" s="102"/>
      <c r="D79" s="102"/>
      <c r="E79" s="102"/>
      <c r="F79" s="102"/>
      <c r="G79" s="102"/>
      <c r="H79" s="102"/>
      <c r="I79" s="102"/>
      <c r="J79" s="102"/>
      <c r="K79" s="102"/>
      <c r="L79" s="102"/>
      <c r="M79" s="102"/>
      <c r="N79" s="102"/>
      <c r="O79" s="102"/>
      <c r="P79" s="102"/>
    </row>
    <row r="80" spans="1:30">
      <c r="A80" s="102"/>
      <c r="B80" s="102"/>
      <c r="C80" s="102"/>
      <c r="D80" s="102"/>
      <c r="E80" s="102"/>
      <c r="F80" s="102"/>
      <c r="G80" s="102"/>
      <c r="H80" s="102"/>
      <c r="I80" s="102"/>
      <c r="J80" s="102"/>
      <c r="K80" s="102"/>
      <c r="L80" s="102"/>
      <c r="M80" s="102"/>
      <c r="N80" s="102"/>
      <c r="O80" s="102"/>
      <c r="P80" s="102"/>
    </row>
    <row r="81" spans="1:16">
      <c r="A81" s="102"/>
      <c r="B81" s="102"/>
      <c r="C81" s="102"/>
      <c r="D81" s="102"/>
      <c r="E81" s="102"/>
      <c r="F81" s="102"/>
      <c r="G81" s="102"/>
      <c r="H81" s="102"/>
      <c r="I81" s="102"/>
      <c r="J81" s="102"/>
      <c r="K81" s="102"/>
      <c r="L81" s="102"/>
      <c r="M81" s="102"/>
      <c r="N81" s="102"/>
      <c r="O81" s="102"/>
      <c r="P81" s="102"/>
    </row>
    <row r="82" spans="1:16">
      <c r="A82" s="102"/>
      <c r="B82" s="102"/>
      <c r="C82" s="102"/>
      <c r="D82" s="102"/>
      <c r="E82" s="102"/>
      <c r="F82" s="102"/>
      <c r="G82" s="102"/>
      <c r="H82" s="102"/>
      <c r="I82" s="102"/>
      <c r="J82" s="102"/>
      <c r="K82" s="102"/>
      <c r="L82" s="102"/>
      <c r="M82" s="102"/>
      <c r="N82" s="102"/>
      <c r="O82" s="102"/>
      <c r="P82" s="102"/>
    </row>
    <row r="83" spans="1:16">
      <c r="A83" s="102"/>
      <c r="B83" s="102"/>
      <c r="C83" s="102"/>
      <c r="D83" s="102"/>
      <c r="E83" s="102"/>
      <c r="F83" s="102"/>
      <c r="G83" s="102"/>
      <c r="H83" s="102"/>
      <c r="I83" s="102"/>
      <c r="J83" s="102"/>
      <c r="K83" s="102"/>
      <c r="L83" s="102"/>
      <c r="M83" s="102"/>
      <c r="N83" s="102"/>
      <c r="O83" s="102"/>
      <c r="P83" s="102"/>
    </row>
    <row r="84" spans="1:16">
      <c r="A84" s="102"/>
      <c r="B84" s="102"/>
      <c r="C84" s="102"/>
      <c r="D84" s="102"/>
      <c r="E84" s="102"/>
      <c r="F84" s="102"/>
      <c r="G84" s="102"/>
      <c r="H84" s="102"/>
      <c r="I84" s="102"/>
      <c r="J84" s="102"/>
      <c r="K84" s="102"/>
      <c r="L84" s="102"/>
      <c r="M84" s="102"/>
      <c r="N84" s="102"/>
      <c r="O84" s="102"/>
      <c r="P84" s="102"/>
    </row>
    <row r="85" spans="1:16">
      <c r="A85" s="102"/>
      <c r="B85" s="102"/>
      <c r="C85" s="102"/>
      <c r="D85" s="102"/>
      <c r="E85" s="102"/>
      <c r="F85" s="102"/>
      <c r="G85" s="102"/>
      <c r="H85" s="102"/>
      <c r="I85" s="102"/>
      <c r="J85" s="102"/>
      <c r="K85" s="102"/>
      <c r="L85" s="102"/>
      <c r="M85" s="102"/>
      <c r="N85" s="102"/>
      <c r="O85" s="102"/>
      <c r="P85" s="102"/>
    </row>
    <row r="86" spans="1:16">
      <c r="A86" s="102"/>
      <c r="B86" s="102"/>
      <c r="C86" s="102"/>
      <c r="D86" s="102"/>
      <c r="E86" s="102"/>
      <c r="F86" s="102"/>
      <c r="G86" s="102"/>
      <c r="H86" s="102"/>
      <c r="I86" s="102"/>
      <c r="J86" s="102"/>
      <c r="K86" s="102"/>
      <c r="L86" s="102"/>
      <c r="M86" s="102"/>
      <c r="N86" s="102"/>
      <c r="O86" s="102"/>
      <c r="P86" s="102"/>
    </row>
    <row r="87" spans="1:16">
      <c r="A87" s="102"/>
      <c r="B87" s="102"/>
      <c r="C87" s="102"/>
      <c r="D87" s="102"/>
      <c r="E87" s="102"/>
      <c r="F87" s="102"/>
      <c r="G87" s="102"/>
      <c r="H87" s="102"/>
      <c r="I87" s="102"/>
      <c r="J87" s="102"/>
      <c r="K87" s="102"/>
      <c r="L87" s="102"/>
      <c r="M87" s="102"/>
      <c r="N87" s="102"/>
      <c r="O87" s="102"/>
      <c r="P87" s="102"/>
    </row>
    <row r="88" spans="1:16">
      <c r="A88" s="102"/>
      <c r="B88" s="102"/>
      <c r="C88" s="102"/>
      <c r="D88" s="102"/>
      <c r="E88" s="102"/>
      <c r="F88" s="102"/>
      <c r="G88" s="102"/>
      <c r="H88" s="102"/>
      <c r="I88" s="102"/>
      <c r="J88" s="102"/>
      <c r="K88" s="102"/>
      <c r="L88" s="102"/>
      <c r="M88" s="102"/>
      <c r="N88" s="102"/>
      <c r="O88" s="102"/>
      <c r="P88" s="102"/>
    </row>
    <row r="89" spans="1:16">
      <c r="A89" s="102"/>
      <c r="B89" s="102"/>
      <c r="C89" s="102"/>
      <c r="D89" s="102"/>
      <c r="E89" s="102"/>
      <c r="F89" s="102"/>
      <c r="G89" s="102"/>
      <c r="H89" s="102"/>
      <c r="I89" s="102"/>
      <c r="J89" s="102"/>
      <c r="K89" s="102"/>
      <c r="L89" s="102"/>
      <c r="M89" s="102"/>
      <c r="N89" s="102"/>
      <c r="O89" s="102"/>
      <c r="P89" s="102"/>
    </row>
    <row r="90" spans="1:16">
      <c r="A90" s="102"/>
      <c r="B90" s="102"/>
      <c r="C90" s="102"/>
      <c r="D90" s="102"/>
      <c r="E90" s="102"/>
      <c r="F90" s="102"/>
      <c r="G90" s="102"/>
      <c r="H90" s="102"/>
      <c r="I90" s="102"/>
      <c r="J90" s="102"/>
      <c r="K90" s="102"/>
      <c r="L90" s="102"/>
      <c r="M90" s="102"/>
      <c r="N90" s="102"/>
      <c r="O90" s="102"/>
      <c r="P90" s="102"/>
    </row>
    <row r="91" spans="1:16">
      <c r="A91" s="102"/>
      <c r="B91" s="102"/>
      <c r="C91" s="102"/>
      <c r="D91" s="102"/>
      <c r="E91" s="102"/>
      <c r="F91" s="102"/>
      <c r="G91" s="102"/>
      <c r="H91" s="102"/>
      <c r="I91" s="102"/>
      <c r="J91" s="102"/>
      <c r="K91" s="102"/>
      <c r="L91" s="102"/>
      <c r="M91" s="102"/>
      <c r="N91" s="102"/>
      <c r="O91" s="102"/>
      <c r="P91" s="102"/>
    </row>
    <row r="92" spans="1:16">
      <c r="A92" s="102"/>
      <c r="B92" s="102"/>
      <c r="C92" s="102"/>
      <c r="D92" s="102"/>
      <c r="E92" s="102"/>
      <c r="F92" s="102"/>
      <c r="G92" s="102"/>
      <c r="H92" s="102"/>
      <c r="I92" s="102"/>
      <c r="J92" s="102"/>
      <c r="K92" s="102"/>
      <c r="L92" s="102"/>
      <c r="M92" s="102"/>
      <c r="N92" s="102"/>
      <c r="O92" s="102"/>
      <c r="P92" s="102"/>
    </row>
    <row r="93" spans="1:16">
      <c r="A93" s="102"/>
      <c r="B93" s="102"/>
      <c r="C93" s="102"/>
      <c r="D93" s="102"/>
      <c r="E93" s="102"/>
      <c r="F93" s="102"/>
      <c r="G93" s="102"/>
      <c r="H93" s="102"/>
      <c r="I93" s="102"/>
      <c r="J93" s="102"/>
      <c r="K93" s="102"/>
      <c r="L93" s="102"/>
      <c r="M93" s="102"/>
      <c r="N93" s="102"/>
      <c r="O93" s="102"/>
      <c r="P93" s="102"/>
    </row>
    <row r="94" spans="1:16">
      <c r="A94" s="102"/>
      <c r="B94" s="102"/>
      <c r="C94" s="102"/>
      <c r="D94" s="102"/>
      <c r="E94" s="102"/>
      <c r="F94" s="102"/>
      <c r="G94" s="102"/>
      <c r="H94" s="102"/>
      <c r="I94" s="102"/>
      <c r="J94" s="102"/>
      <c r="K94" s="102"/>
      <c r="L94" s="102"/>
      <c r="M94" s="102"/>
      <c r="N94" s="102"/>
      <c r="O94" s="102"/>
      <c r="P94" s="102"/>
    </row>
    <row r="95" spans="1:16">
      <c r="A95" s="102"/>
      <c r="B95" s="102"/>
      <c r="C95" s="102"/>
      <c r="D95" s="102"/>
      <c r="E95" s="102"/>
      <c r="F95" s="102"/>
      <c r="G95" s="102"/>
      <c r="H95" s="102"/>
      <c r="I95" s="102"/>
      <c r="J95" s="102"/>
      <c r="K95" s="102"/>
      <c r="L95" s="102"/>
      <c r="M95" s="102"/>
      <c r="N95" s="102"/>
      <c r="O95" s="102"/>
      <c r="P95" s="102"/>
    </row>
    <row r="96" spans="1:16">
      <c r="A96" s="102"/>
      <c r="B96" s="102"/>
      <c r="C96" s="102"/>
      <c r="D96" s="102"/>
      <c r="E96" s="102"/>
      <c r="F96" s="102"/>
      <c r="G96" s="102"/>
      <c r="H96" s="102"/>
      <c r="I96" s="102"/>
      <c r="J96" s="102"/>
      <c r="K96" s="102"/>
      <c r="L96" s="102"/>
      <c r="M96" s="102"/>
      <c r="N96" s="102"/>
      <c r="O96" s="102"/>
      <c r="P96" s="102"/>
    </row>
    <row r="97" spans="1:16">
      <c r="A97" s="102"/>
      <c r="B97" s="102"/>
      <c r="C97" s="102"/>
      <c r="D97" s="102"/>
      <c r="E97" s="102"/>
      <c r="F97" s="102"/>
      <c r="G97" s="102"/>
      <c r="H97" s="102"/>
      <c r="I97" s="102"/>
      <c r="J97" s="102"/>
      <c r="K97" s="102"/>
      <c r="L97" s="102"/>
      <c r="M97" s="102"/>
      <c r="N97" s="102"/>
      <c r="O97" s="102"/>
      <c r="P97" s="102"/>
    </row>
    <row r="98" spans="1:16">
      <c r="A98" s="102"/>
      <c r="B98" s="102"/>
      <c r="C98" s="102"/>
      <c r="D98" s="102"/>
      <c r="E98" s="102"/>
      <c r="F98" s="102"/>
      <c r="G98" s="102"/>
      <c r="H98" s="102"/>
      <c r="I98" s="102"/>
      <c r="J98" s="102"/>
      <c r="K98" s="102"/>
      <c r="L98" s="102"/>
      <c r="M98" s="102"/>
      <c r="N98" s="102"/>
      <c r="O98" s="102"/>
      <c r="P98" s="102"/>
    </row>
    <row r="99" spans="1:16">
      <c r="A99" s="102"/>
      <c r="B99" s="102"/>
      <c r="C99" s="102"/>
      <c r="D99" s="102"/>
      <c r="E99" s="102"/>
      <c r="F99" s="102"/>
      <c r="G99" s="102"/>
      <c r="H99" s="102"/>
      <c r="I99" s="102"/>
      <c r="J99" s="102"/>
      <c r="K99" s="102"/>
      <c r="L99" s="102"/>
      <c r="M99" s="102"/>
      <c r="N99" s="102"/>
      <c r="O99" s="102"/>
      <c r="P99" s="102"/>
    </row>
    <row r="100" spans="1:16">
      <c r="A100" s="102"/>
      <c r="B100" s="102"/>
      <c r="C100" s="102"/>
      <c r="D100" s="102"/>
      <c r="E100" s="102"/>
      <c r="F100" s="102"/>
      <c r="G100" s="102"/>
      <c r="H100" s="102"/>
      <c r="I100" s="102"/>
      <c r="J100" s="102"/>
      <c r="K100" s="102"/>
      <c r="L100" s="102"/>
      <c r="M100" s="102"/>
      <c r="N100" s="102"/>
      <c r="O100" s="102"/>
      <c r="P100" s="102"/>
    </row>
    <row r="101" spans="1:16">
      <c r="A101" s="102"/>
      <c r="B101" s="102"/>
      <c r="C101" s="102"/>
      <c r="D101" s="102"/>
      <c r="E101" s="102"/>
      <c r="F101" s="102"/>
      <c r="G101" s="102"/>
      <c r="H101" s="102"/>
      <c r="I101" s="102"/>
      <c r="J101" s="102"/>
      <c r="K101" s="102"/>
      <c r="L101" s="102"/>
      <c r="M101" s="102"/>
      <c r="N101" s="102"/>
      <c r="O101" s="102"/>
      <c r="P101" s="102"/>
    </row>
    <row r="102" spans="1:16">
      <c r="A102" s="102"/>
      <c r="B102" s="102"/>
      <c r="C102" s="102"/>
      <c r="D102" s="102"/>
      <c r="E102" s="102"/>
      <c r="F102" s="102"/>
      <c r="G102" s="102"/>
      <c r="H102" s="102"/>
      <c r="I102" s="102"/>
      <c r="J102" s="102"/>
      <c r="K102" s="102"/>
      <c r="L102" s="102"/>
      <c r="M102" s="102"/>
      <c r="N102" s="102"/>
      <c r="O102" s="102"/>
      <c r="P102" s="102"/>
    </row>
    <row r="103" spans="1:16">
      <c r="A103" s="102"/>
      <c r="B103" s="102"/>
      <c r="C103" s="102"/>
      <c r="D103" s="102"/>
      <c r="E103" s="102"/>
      <c r="F103" s="102"/>
      <c r="G103" s="102"/>
      <c r="H103" s="102"/>
      <c r="I103" s="102"/>
      <c r="J103" s="102"/>
      <c r="K103" s="102"/>
      <c r="L103" s="102"/>
      <c r="M103" s="102"/>
      <c r="N103" s="102"/>
      <c r="O103" s="102"/>
      <c r="P103" s="102"/>
    </row>
    <row r="104" spans="1:16">
      <c r="A104" s="102"/>
      <c r="B104" s="102"/>
      <c r="C104" s="102"/>
      <c r="D104" s="102"/>
      <c r="E104" s="102"/>
      <c r="F104" s="102"/>
      <c r="G104" s="102"/>
      <c r="H104" s="102"/>
      <c r="I104" s="102"/>
      <c r="J104" s="102"/>
      <c r="K104" s="102"/>
      <c r="L104" s="102"/>
      <c r="M104" s="102"/>
      <c r="N104" s="102"/>
      <c r="O104" s="102"/>
      <c r="P104" s="102"/>
    </row>
    <row r="105" spans="1:16">
      <c r="A105" s="102"/>
      <c r="B105" s="102"/>
      <c r="C105" s="102"/>
      <c r="D105" s="102"/>
      <c r="E105" s="102"/>
      <c r="F105" s="102"/>
      <c r="G105" s="102"/>
      <c r="H105" s="102"/>
      <c r="I105" s="102"/>
      <c r="J105" s="102"/>
      <c r="K105" s="102"/>
      <c r="L105" s="102"/>
      <c r="M105" s="102"/>
      <c r="N105" s="102"/>
      <c r="O105" s="102"/>
      <c r="P105" s="102"/>
    </row>
    <row r="106" spans="1:16">
      <c r="A106" s="102"/>
      <c r="B106" s="102"/>
      <c r="C106" s="102"/>
      <c r="D106" s="102"/>
      <c r="E106" s="102"/>
      <c r="F106" s="102"/>
      <c r="G106" s="102"/>
      <c r="H106" s="102"/>
      <c r="I106" s="102"/>
      <c r="J106" s="102"/>
      <c r="K106" s="102"/>
      <c r="L106" s="102"/>
      <c r="M106" s="102"/>
      <c r="N106" s="102"/>
      <c r="O106" s="102"/>
      <c r="P106" s="102"/>
    </row>
    <row r="107" spans="1:16">
      <c r="A107" s="102"/>
      <c r="B107" s="102"/>
      <c r="C107" s="102"/>
      <c r="D107" s="102"/>
      <c r="E107" s="102"/>
      <c r="F107" s="102"/>
      <c r="G107" s="102"/>
      <c r="H107" s="102"/>
      <c r="I107" s="102"/>
      <c r="J107" s="102"/>
      <c r="K107" s="102"/>
      <c r="L107" s="102"/>
      <c r="M107" s="102"/>
      <c r="N107" s="102"/>
      <c r="O107" s="102"/>
      <c r="P107" s="102"/>
    </row>
    <row r="108" spans="1:16">
      <c r="A108" s="102"/>
      <c r="B108" s="102"/>
      <c r="C108" s="102"/>
      <c r="D108" s="102"/>
      <c r="E108" s="102"/>
      <c r="F108" s="102"/>
      <c r="G108" s="102"/>
      <c r="H108" s="102"/>
      <c r="I108" s="102"/>
      <c r="J108" s="102"/>
      <c r="K108" s="102"/>
      <c r="L108" s="102"/>
      <c r="M108" s="102"/>
      <c r="N108" s="102"/>
      <c r="O108" s="102"/>
      <c r="P108" s="102"/>
    </row>
    <row r="109" spans="1:16">
      <c r="A109" s="102"/>
      <c r="B109" s="102"/>
      <c r="C109" s="102"/>
      <c r="D109" s="102"/>
      <c r="E109" s="102"/>
      <c r="F109" s="102"/>
      <c r="G109" s="102"/>
      <c r="H109" s="102"/>
      <c r="I109" s="102"/>
      <c r="J109" s="102"/>
      <c r="K109" s="102"/>
      <c r="L109" s="102"/>
      <c r="M109" s="102"/>
      <c r="N109" s="102"/>
      <c r="O109" s="102"/>
      <c r="P109" s="102"/>
    </row>
    <row r="110" spans="1:16">
      <c r="A110" s="102"/>
      <c r="B110" s="102"/>
      <c r="C110" s="102"/>
      <c r="D110" s="102"/>
      <c r="E110" s="102"/>
      <c r="F110" s="102"/>
      <c r="G110" s="102"/>
      <c r="H110" s="102"/>
      <c r="I110" s="102"/>
      <c r="J110" s="102"/>
      <c r="K110" s="102"/>
      <c r="L110" s="102"/>
      <c r="M110" s="102"/>
      <c r="N110" s="102"/>
      <c r="O110" s="102"/>
      <c r="P110" s="102"/>
    </row>
    <row r="111" spans="1:16">
      <c r="A111" s="102"/>
      <c r="B111" s="102"/>
      <c r="C111" s="102"/>
      <c r="D111" s="102"/>
      <c r="E111" s="102"/>
      <c r="F111" s="102"/>
      <c r="G111" s="102"/>
      <c r="H111" s="102"/>
      <c r="I111" s="102"/>
      <c r="J111" s="102"/>
      <c r="K111" s="102"/>
      <c r="L111" s="102"/>
      <c r="M111" s="102"/>
      <c r="N111" s="102"/>
      <c r="O111" s="102"/>
      <c r="P111" s="102"/>
    </row>
    <row r="112" spans="1:16">
      <c r="A112" s="102"/>
      <c r="B112" s="102"/>
      <c r="C112" s="102"/>
      <c r="D112" s="102"/>
      <c r="E112" s="102"/>
      <c r="F112" s="102"/>
      <c r="G112" s="102"/>
      <c r="H112" s="102"/>
      <c r="I112" s="102"/>
      <c r="J112" s="102"/>
      <c r="K112" s="102"/>
      <c r="L112" s="102"/>
      <c r="M112" s="102"/>
      <c r="N112" s="102"/>
      <c r="O112" s="102"/>
      <c r="P112" s="102"/>
    </row>
    <row r="113" spans="1:16">
      <c r="A113" s="102"/>
      <c r="B113" s="102"/>
      <c r="C113" s="102"/>
      <c r="D113" s="102"/>
      <c r="E113" s="102"/>
      <c r="F113" s="102"/>
      <c r="G113" s="102"/>
      <c r="H113" s="102"/>
      <c r="I113" s="102"/>
      <c r="J113" s="102"/>
      <c r="K113" s="102"/>
      <c r="L113" s="102"/>
      <c r="M113" s="102"/>
      <c r="N113" s="102"/>
      <c r="O113" s="102"/>
      <c r="P113" s="102"/>
    </row>
    <row r="114" spans="1:16">
      <c r="A114" s="102"/>
      <c r="B114" s="102"/>
      <c r="C114" s="102"/>
      <c r="D114" s="102"/>
      <c r="E114" s="102"/>
      <c r="F114" s="102"/>
      <c r="G114" s="102"/>
      <c r="H114" s="102"/>
      <c r="I114" s="102"/>
      <c r="J114" s="102"/>
      <c r="K114" s="102"/>
      <c r="L114" s="102"/>
      <c r="M114" s="102"/>
      <c r="N114" s="102"/>
      <c r="O114" s="102"/>
      <c r="P114" s="102"/>
    </row>
    <row r="115" spans="1:16">
      <c r="A115" s="102"/>
      <c r="B115" s="102"/>
      <c r="C115" s="102"/>
      <c r="D115" s="102"/>
      <c r="E115" s="102"/>
      <c r="F115" s="102"/>
      <c r="G115" s="102"/>
      <c r="H115" s="102"/>
      <c r="I115" s="102"/>
      <c r="J115" s="102"/>
      <c r="K115" s="102"/>
      <c r="L115" s="102"/>
      <c r="M115" s="102"/>
      <c r="N115" s="102"/>
      <c r="O115" s="102"/>
      <c r="P115" s="102"/>
    </row>
    <row r="116" spans="1:16">
      <c r="A116" s="102"/>
      <c r="B116" s="102"/>
      <c r="C116" s="102"/>
      <c r="D116" s="102"/>
      <c r="E116" s="102"/>
      <c r="F116" s="102"/>
      <c r="G116" s="102"/>
      <c r="H116" s="102"/>
      <c r="I116" s="102"/>
      <c r="J116" s="102"/>
      <c r="K116" s="102"/>
      <c r="L116" s="102"/>
      <c r="M116" s="102"/>
      <c r="N116" s="102"/>
      <c r="O116" s="102"/>
      <c r="P116" s="102"/>
    </row>
    <row r="117" spans="1:16">
      <c r="A117" s="102"/>
      <c r="B117" s="102"/>
      <c r="C117" s="102"/>
      <c r="D117" s="102"/>
      <c r="E117" s="102"/>
      <c r="F117" s="102"/>
      <c r="G117" s="102"/>
      <c r="H117" s="102"/>
      <c r="I117" s="102"/>
      <c r="J117" s="102"/>
      <c r="K117" s="102"/>
      <c r="L117" s="102"/>
      <c r="M117" s="102"/>
      <c r="N117" s="102"/>
      <c r="O117" s="102"/>
      <c r="P117" s="102"/>
    </row>
    <row r="118" spans="1:16">
      <c r="A118" s="102"/>
      <c r="B118" s="102"/>
      <c r="C118" s="102"/>
      <c r="D118" s="102"/>
      <c r="E118" s="102"/>
      <c r="F118" s="102"/>
      <c r="G118" s="102"/>
      <c r="H118" s="102"/>
      <c r="I118" s="102"/>
      <c r="J118" s="102"/>
      <c r="K118" s="102"/>
      <c r="L118" s="102"/>
      <c r="M118" s="102"/>
      <c r="N118" s="102"/>
      <c r="O118" s="102"/>
      <c r="P118" s="102"/>
    </row>
    <row r="119" spans="1:16">
      <c r="A119" s="102"/>
      <c r="B119" s="102"/>
      <c r="C119" s="102"/>
      <c r="D119" s="102"/>
      <c r="E119" s="102"/>
      <c r="F119" s="102"/>
      <c r="G119" s="102"/>
      <c r="H119" s="102"/>
      <c r="I119" s="102"/>
      <c r="J119" s="102"/>
      <c r="K119" s="102"/>
      <c r="L119" s="102"/>
      <c r="M119" s="102"/>
      <c r="N119" s="102"/>
      <c r="O119" s="102"/>
      <c r="P119" s="102"/>
    </row>
    <row r="120" spans="1:16">
      <c r="A120" s="102"/>
      <c r="B120" s="102"/>
      <c r="C120" s="102"/>
      <c r="D120" s="102"/>
      <c r="E120" s="102"/>
      <c r="F120" s="102"/>
      <c r="G120" s="102"/>
      <c r="H120" s="102"/>
      <c r="I120" s="102"/>
      <c r="J120" s="102"/>
      <c r="K120" s="102"/>
      <c r="L120" s="102"/>
      <c r="M120" s="102"/>
      <c r="N120" s="102"/>
      <c r="O120" s="102"/>
      <c r="P120" s="102"/>
    </row>
    <row r="121" spans="1:16">
      <c r="A121" s="102"/>
      <c r="B121" s="102"/>
      <c r="C121" s="102"/>
      <c r="D121" s="102"/>
      <c r="E121" s="102"/>
      <c r="F121" s="102"/>
      <c r="G121" s="102"/>
      <c r="H121" s="102"/>
      <c r="I121" s="102"/>
      <c r="J121" s="102"/>
      <c r="K121" s="102"/>
      <c r="L121" s="102"/>
      <c r="M121" s="102"/>
      <c r="N121" s="102"/>
      <c r="O121" s="102"/>
      <c r="P121" s="102"/>
    </row>
    <row r="122" spans="1:16">
      <c r="A122" s="102"/>
      <c r="B122" s="102"/>
      <c r="C122" s="102"/>
      <c r="D122" s="102"/>
      <c r="E122" s="102"/>
      <c r="F122" s="102"/>
      <c r="G122" s="102"/>
      <c r="H122" s="102"/>
      <c r="I122" s="102"/>
      <c r="J122" s="102"/>
      <c r="K122" s="102"/>
      <c r="L122" s="102"/>
      <c r="M122" s="102"/>
      <c r="N122" s="102"/>
      <c r="O122" s="102"/>
      <c r="P122" s="102"/>
    </row>
    <row r="123" spans="1:16">
      <c r="A123" s="102"/>
      <c r="B123" s="102"/>
      <c r="C123" s="102"/>
      <c r="D123" s="102"/>
      <c r="E123" s="102"/>
      <c r="F123" s="102"/>
      <c r="G123" s="102"/>
      <c r="H123" s="102"/>
      <c r="I123" s="102"/>
      <c r="J123" s="102"/>
      <c r="K123" s="102"/>
      <c r="L123" s="102"/>
      <c r="M123" s="102"/>
      <c r="N123" s="102"/>
      <c r="O123" s="102"/>
      <c r="P123" s="102"/>
    </row>
    <row r="124" spans="1:16">
      <c r="A124" s="102"/>
      <c r="B124" s="102"/>
      <c r="C124" s="102"/>
      <c r="D124" s="102"/>
      <c r="E124" s="102"/>
      <c r="F124" s="102"/>
      <c r="G124" s="102"/>
      <c r="H124" s="102"/>
      <c r="I124" s="102"/>
      <c r="J124" s="102"/>
      <c r="K124" s="102"/>
      <c r="L124" s="102"/>
      <c r="M124" s="102"/>
      <c r="N124" s="102"/>
      <c r="O124" s="102"/>
      <c r="P124" s="102"/>
    </row>
    <row r="125" spans="1:16">
      <c r="A125" s="102"/>
      <c r="B125" s="102"/>
      <c r="C125" s="102"/>
      <c r="D125" s="102"/>
      <c r="E125" s="102"/>
      <c r="F125" s="102"/>
      <c r="G125" s="102"/>
      <c r="H125" s="102"/>
      <c r="I125" s="102"/>
      <c r="J125" s="102"/>
      <c r="K125" s="102"/>
      <c r="L125" s="102"/>
      <c r="M125" s="102"/>
      <c r="N125" s="102"/>
      <c r="O125" s="102"/>
      <c r="P125" s="102"/>
    </row>
    <row r="126" spans="1:16">
      <c r="A126" s="102"/>
      <c r="B126" s="102"/>
      <c r="C126" s="102"/>
      <c r="D126" s="102"/>
      <c r="E126" s="102"/>
      <c r="F126" s="102"/>
      <c r="G126" s="102"/>
      <c r="H126" s="102"/>
      <c r="I126" s="102"/>
      <c r="J126" s="102"/>
      <c r="K126" s="102"/>
      <c r="L126" s="102"/>
      <c r="M126" s="102"/>
      <c r="N126" s="102"/>
      <c r="O126" s="102"/>
      <c r="P126" s="102"/>
    </row>
    <row r="127" spans="1:16">
      <c r="A127" s="102"/>
      <c r="B127" s="102"/>
      <c r="C127" s="102"/>
      <c r="D127" s="102"/>
      <c r="E127" s="102"/>
      <c r="F127" s="102"/>
      <c r="G127" s="102"/>
      <c r="H127" s="102"/>
      <c r="I127" s="102"/>
      <c r="J127" s="102"/>
      <c r="K127" s="102"/>
      <c r="L127" s="102"/>
      <c r="M127" s="102"/>
      <c r="N127" s="102"/>
      <c r="O127" s="102"/>
      <c r="P127" s="102"/>
    </row>
    <row r="128" spans="1:16">
      <c r="A128" s="102"/>
      <c r="B128" s="102"/>
      <c r="C128" s="102"/>
      <c r="D128" s="102"/>
      <c r="E128" s="102"/>
      <c r="F128" s="102"/>
      <c r="G128" s="102"/>
      <c r="H128" s="102"/>
      <c r="I128" s="102"/>
      <c r="J128" s="102"/>
      <c r="K128" s="102"/>
      <c r="L128" s="102"/>
      <c r="M128" s="102"/>
      <c r="N128" s="102"/>
      <c r="O128" s="102"/>
      <c r="P128" s="102"/>
    </row>
    <row r="129" spans="1:16">
      <c r="A129" s="102"/>
      <c r="B129" s="102"/>
      <c r="C129" s="102"/>
      <c r="D129" s="102"/>
      <c r="E129" s="102"/>
      <c r="F129" s="102"/>
      <c r="G129" s="102"/>
      <c r="H129" s="102"/>
      <c r="I129" s="102"/>
      <c r="J129" s="102"/>
      <c r="K129" s="102"/>
      <c r="L129" s="102"/>
      <c r="M129" s="102"/>
      <c r="N129" s="102"/>
      <c r="O129" s="102"/>
      <c r="P129" s="102"/>
    </row>
    <row r="130" spans="1:16">
      <c r="A130" s="102"/>
      <c r="B130" s="102"/>
      <c r="C130" s="102"/>
      <c r="D130" s="102"/>
      <c r="E130" s="102"/>
      <c r="F130" s="102"/>
      <c r="G130" s="102"/>
      <c r="H130" s="102"/>
      <c r="I130" s="102"/>
      <c r="J130" s="102"/>
      <c r="K130" s="102"/>
      <c r="L130" s="102"/>
      <c r="M130" s="102"/>
      <c r="N130" s="102"/>
      <c r="O130" s="102"/>
      <c r="P130" s="102"/>
    </row>
    <row r="131" spans="1:16">
      <c r="A131" s="102"/>
      <c r="B131" s="102"/>
      <c r="C131" s="102"/>
      <c r="D131" s="102"/>
      <c r="E131" s="102"/>
      <c r="F131" s="102"/>
      <c r="G131" s="102"/>
      <c r="H131" s="102"/>
      <c r="I131" s="102"/>
      <c r="J131" s="102"/>
      <c r="K131" s="102"/>
      <c r="L131" s="102"/>
      <c r="M131" s="102"/>
      <c r="N131" s="102"/>
      <c r="O131" s="102"/>
      <c r="P131" s="102"/>
    </row>
    <row r="132" spans="1:16">
      <c r="A132" s="102"/>
      <c r="B132" s="102"/>
      <c r="C132" s="102"/>
      <c r="D132" s="102"/>
      <c r="E132" s="102"/>
      <c r="F132" s="102"/>
      <c r="G132" s="102"/>
      <c r="H132" s="102"/>
      <c r="I132" s="102"/>
      <c r="J132" s="102"/>
      <c r="K132" s="102"/>
      <c r="L132" s="102"/>
      <c r="M132" s="102"/>
      <c r="N132" s="102"/>
      <c r="O132" s="102"/>
      <c r="P132" s="102"/>
    </row>
    <row r="133" spans="1:16">
      <c r="A133" s="102"/>
      <c r="B133" s="102"/>
      <c r="C133" s="102"/>
      <c r="D133" s="102"/>
      <c r="E133" s="102"/>
      <c r="F133" s="102"/>
      <c r="G133" s="102"/>
      <c r="H133" s="102"/>
      <c r="I133" s="102"/>
      <c r="J133" s="102"/>
      <c r="K133" s="102"/>
      <c r="L133" s="102"/>
      <c r="M133" s="102"/>
      <c r="N133" s="102"/>
      <c r="O133" s="102"/>
      <c r="P133" s="102"/>
    </row>
    <row r="134" spans="1:16">
      <c r="A134" s="102"/>
      <c r="B134" s="102"/>
      <c r="C134" s="102"/>
      <c r="D134" s="102"/>
      <c r="E134" s="102"/>
      <c r="F134" s="102"/>
      <c r="G134" s="102"/>
      <c r="H134" s="102"/>
      <c r="I134" s="102"/>
      <c r="J134" s="102"/>
      <c r="K134" s="102"/>
      <c r="L134" s="102"/>
      <c r="M134" s="102"/>
      <c r="N134" s="102"/>
      <c r="O134" s="102"/>
      <c r="P134" s="102"/>
    </row>
    <row r="135" spans="1:16">
      <c r="A135" s="102"/>
      <c r="B135" s="102"/>
      <c r="C135" s="102"/>
      <c r="D135" s="102"/>
      <c r="E135" s="102"/>
      <c r="F135" s="102"/>
      <c r="G135" s="102"/>
      <c r="H135" s="102"/>
      <c r="I135" s="102"/>
      <c r="J135" s="102"/>
      <c r="K135" s="102"/>
      <c r="L135" s="102"/>
      <c r="M135" s="102"/>
      <c r="N135" s="102"/>
      <c r="O135" s="102"/>
      <c r="P135" s="102"/>
    </row>
    <row r="136" spans="1:16">
      <c r="A136" s="102"/>
      <c r="B136" s="102"/>
      <c r="C136" s="102"/>
      <c r="D136" s="102"/>
      <c r="E136" s="102"/>
      <c r="F136" s="102"/>
      <c r="G136" s="102"/>
      <c r="H136" s="102"/>
      <c r="I136" s="102"/>
      <c r="J136" s="102"/>
      <c r="K136" s="102"/>
      <c r="L136" s="102"/>
      <c r="M136" s="102"/>
      <c r="N136" s="102"/>
      <c r="O136" s="102"/>
      <c r="P136" s="102"/>
    </row>
    <row r="137" spans="1:16">
      <c r="A137" s="102"/>
      <c r="B137" s="102"/>
      <c r="C137" s="102"/>
      <c r="D137" s="102"/>
      <c r="E137" s="102"/>
      <c r="F137" s="102"/>
      <c r="G137" s="102"/>
      <c r="H137" s="102"/>
      <c r="I137" s="102"/>
      <c r="J137" s="102"/>
      <c r="K137" s="102"/>
      <c r="L137" s="102"/>
      <c r="M137" s="102"/>
      <c r="N137" s="102"/>
      <c r="O137" s="102"/>
      <c r="P137" s="102"/>
    </row>
    <row r="138" spans="1:16">
      <c r="A138" s="102"/>
      <c r="B138" s="102"/>
      <c r="C138" s="102"/>
      <c r="D138" s="102"/>
      <c r="E138" s="102"/>
      <c r="F138" s="102"/>
      <c r="G138" s="102"/>
      <c r="H138" s="102"/>
      <c r="I138" s="102"/>
      <c r="J138" s="102"/>
      <c r="K138" s="102"/>
      <c r="L138" s="102"/>
      <c r="M138" s="102"/>
      <c r="N138" s="102"/>
      <c r="O138" s="102"/>
      <c r="P138" s="102"/>
    </row>
    <row r="139" spans="1:16">
      <c r="A139" s="102"/>
      <c r="B139" s="102"/>
      <c r="C139" s="102"/>
      <c r="D139" s="102"/>
      <c r="E139" s="102"/>
      <c r="F139" s="102"/>
      <c r="G139" s="102"/>
      <c r="H139" s="102"/>
      <c r="I139" s="102"/>
      <c r="J139" s="102"/>
      <c r="K139" s="102"/>
      <c r="L139" s="102"/>
      <c r="M139" s="102"/>
      <c r="N139" s="102"/>
      <c r="O139" s="102"/>
      <c r="P139" s="102"/>
    </row>
    <row r="140" spans="1:16">
      <c r="A140" s="102"/>
      <c r="B140" s="102"/>
      <c r="C140" s="102"/>
      <c r="D140" s="102"/>
      <c r="E140" s="102"/>
      <c r="F140" s="102"/>
      <c r="G140" s="102"/>
      <c r="H140" s="102"/>
      <c r="I140" s="102"/>
      <c r="J140" s="102"/>
      <c r="K140" s="102"/>
      <c r="L140" s="102"/>
      <c r="M140" s="102"/>
      <c r="N140" s="102"/>
      <c r="O140" s="102"/>
      <c r="P140" s="102"/>
    </row>
    <row r="141" spans="1:16">
      <c r="A141" s="102"/>
      <c r="B141" s="102"/>
      <c r="C141" s="102"/>
      <c r="D141" s="102"/>
      <c r="E141" s="102"/>
      <c r="F141" s="102"/>
      <c r="G141" s="102"/>
      <c r="H141" s="102"/>
      <c r="I141" s="102"/>
      <c r="J141" s="102"/>
      <c r="K141" s="102"/>
      <c r="L141" s="102"/>
      <c r="M141" s="102"/>
      <c r="N141" s="102"/>
      <c r="O141" s="102"/>
      <c r="P141" s="102"/>
    </row>
    <row r="142" spans="1:16">
      <c r="A142" s="102"/>
      <c r="B142" s="102"/>
      <c r="C142" s="102"/>
      <c r="D142" s="102"/>
      <c r="E142" s="102"/>
      <c r="F142" s="102"/>
      <c r="G142" s="102"/>
      <c r="H142" s="102"/>
      <c r="I142" s="102"/>
      <c r="J142" s="102"/>
      <c r="K142" s="102"/>
      <c r="L142" s="102"/>
      <c r="M142" s="102"/>
      <c r="N142" s="102"/>
      <c r="O142" s="102"/>
      <c r="P142" s="102"/>
    </row>
    <row r="143" spans="1:16">
      <c r="A143" s="102"/>
      <c r="B143" s="102"/>
      <c r="C143" s="102"/>
      <c r="D143" s="102"/>
      <c r="E143" s="102"/>
      <c r="F143" s="102"/>
      <c r="G143" s="102"/>
      <c r="H143" s="102"/>
      <c r="I143" s="102"/>
      <c r="J143" s="102"/>
      <c r="K143" s="102"/>
      <c r="L143" s="102"/>
      <c r="M143" s="102"/>
      <c r="N143" s="102"/>
      <c r="O143" s="102"/>
      <c r="P143" s="102"/>
    </row>
    <row r="144" spans="1:16">
      <c r="A144" s="102"/>
      <c r="B144" s="102"/>
      <c r="C144" s="102"/>
      <c r="D144" s="102"/>
      <c r="E144" s="102"/>
      <c r="F144" s="102"/>
      <c r="G144" s="102"/>
      <c r="H144" s="102"/>
      <c r="I144" s="102"/>
      <c r="J144" s="102"/>
      <c r="K144" s="102"/>
      <c r="L144" s="102"/>
      <c r="M144" s="102"/>
      <c r="N144" s="102"/>
      <c r="O144" s="102"/>
      <c r="P144" s="102"/>
    </row>
    <row r="145" spans="1:16">
      <c r="A145" s="102"/>
      <c r="B145" s="102"/>
      <c r="C145" s="102"/>
      <c r="D145" s="102"/>
      <c r="E145" s="102"/>
      <c r="F145" s="102"/>
      <c r="G145" s="102"/>
      <c r="H145" s="102"/>
      <c r="I145" s="102"/>
      <c r="J145" s="102"/>
      <c r="K145" s="102"/>
      <c r="L145" s="102"/>
      <c r="M145" s="102"/>
      <c r="N145" s="102"/>
      <c r="O145" s="102"/>
      <c r="P145" s="102"/>
    </row>
    <row r="146" spans="1:16">
      <c r="A146" s="102"/>
      <c r="B146" s="102"/>
      <c r="C146" s="102"/>
      <c r="D146" s="102"/>
      <c r="E146" s="102"/>
      <c r="F146" s="102"/>
      <c r="G146" s="102"/>
      <c r="H146" s="102"/>
      <c r="I146" s="102"/>
      <c r="J146" s="102"/>
      <c r="K146" s="102"/>
      <c r="L146" s="102"/>
      <c r="M146" s="102"/>
      <c r="N146" s="102"/>
      <c r="O146" s="102"/>
      <c r="P146" s="102"/>
    </row>
    <row r="147" spans="1:16">
      <c r="A147" s="102"/>
      <c r="B147" s="102"/>
      <c r="C147" s="102"/>
      <c r="D147" s="102"/>
      <c r="E147" s="102"/>
      <c r="F147" s="102"/>
      <c r="G147" s="102"/>
      <c r="H147" s="102"/>
      <c r="I147" s="102"/>
      <c r="J147" s="102"/>
      <c r="K147" s="102"/>
      <c r="L147" s="102"/>
      <c r="M147" s="102"/>
      <c r="N147" s="102"/>
      <c r="O147" s="102"/>
      <c r="P147" s="102"/>
    </row>
    <row r="148" spans="1:16">
      <c r="A148" s="102"/>
      <c r="B148" s="102"/>
      <c r="C148" s="102"/>
      <c r="D148" s="102"/>
      <c r="E148" s="102"/>
      <c r="F148" s="102"/>
      <c r="G148" s="102"/>
      <c r="H148" s="102"/>
      <c r="I148" s="102"/>
      <c r="J148" s="102"/>
      <c r="K148" s="102"/>
      <c r="L148" s="102"/>
      <c r="M148" s="102"/>
      <c r="N148" s="102"/>
      <c r="O148" s="102"/>
      <c r="P148" s="102"/>
    </row>
    <row r="149" spans="1:16">
      <c r="A149" s="102"/>
      <c r="B149" s="102"/>
      <c r="C149" s="102"/>
      <c r="D149" s="102"/>
      <c r="E149" s="102"/>
      <c r="F149" s="102"/>
      <c r="G149" s="102"/>
      <c r="H149" s="102"/>
      <c r="I149" s="102"/>
      <c r="J149" s="102"/>
      <c r="K149" s="102"/>
      <c r="L149" s="102"/>
      <c r="M149" s="102"/>
      <c r="N149" s="102"/>
      <c r="O149" s="102"/>
      <c r="P149" s="102"/>
    </row>
    <row r="150" spans="1:16">
      <c r="A150" s="102"/>
      <c r="B150" s="102"/>
      <c r="C150" s="102"/>
      <c r="D150" s="102"/>
      <c r="E150" s="102"/>
      <c r="F150" s="102"/>
      <c r="G150" s="102"/>
      <c r="H150" s="102"/>
      <c r="I150" s="102"/>
      <c r="J150" s="102"/>
      <c r="K150" s="102"/>
      <c r="L150" s="102"/>
      <c r="M150" s="102"/>
      <c r="N150" s="102"/>
      <c r="O150" s="102"/>
      <c r="P150" s="102"/>
    </row>
    <row r="151" spans="1:16">
      <c r="A151" s="102"/>
      <c r="B151" s="102"/>
      <c r="C151" s="102"/>
      <c r="D151" s="102"/>
      <c r="E151" s="102"/>
      <c r="F151" s="102"/>
      <c r="G151" s="102"/>
      <c r="H151" s="102"/>
      <c r="I151" s="102"/>
      <c r="J151" s="102"/>
      <c r="K151" s="102"/>
      <c r="L151" s="102"/>
      <c r="M151" s="102"/>
      <c r="N151" s="102"/>
      <c r="O151" s="102"/>
      <c r="P151" s="102"/>
    </row>
    <row r="152" spans="1:16">
      <c r="A152" s="102"/>
      <c r="B152" s="102"/>
      <c r="C152" s="102"/>
      <c r="D152" s="102"/>
      <c r="E152" s="102"/>
      <c r="F152" s="102"/>
      <c r="G152" s="102"/>
      <c r="H152" s="102"/>
      <c r="I152" s="102"/>
      <c r="J152" s="102"/>
      <c r="K152" s="102"/>
      <c r="L152" s="102"/>
      <c r="M152" s="102"/>
      <c r="N152" s="102"/>
      <c r="O152" s="102"/>
      <c r="P152" s="102"/>
    </row>
    <row r="153" spans="1:16">
      <c r="A153" s="102"/>
      <c r="B153" s="102"/>
      <c r="C153" s="102"/>
      <c r="D153" s="102"/>
      <c r="E153" s="102"/>
      <c r="F153" s="102"/>
      <c r="G153" s="102"/>
      <c r="H153" s="102"/>
      <c r="I153" s="102"/>
      <c r="J153" s="102"/>
      <c r="K153" s="102"/>
      <c r="L153" s="102"/>
      <c r="M153" s="102"/>
      <c r="N153" s="102"/>
      <c r="O153" s="102"/>
      <c r="P153" s="102"/>
    </row>
    <row r="154" spans="1:16">
      <c r="A154" s="102"/>
      <c r="B154" s="102"/>
      <c r="C154" s="102"/>
      <c r="D154" s="102"/>
      <c r="E154" s="102"/>
      <c r="F154" s="102"/>
      <c r="G154" s="102"/>
      <c r="H154" s="102"/>
      <c r="I154" s="102"/>
      <c r="J154" s="102"/>
      <c r="K154" s="102"/>
      <c r="L154" s="102"/>
      <c r="M154" s="102"/>
      <c r="N154" s="102"/>
      <c r="O154" s="102"/>
      <c r="P154" s="102"/>
    </row>
    <row r="155" spans="1:16">
      <c r="A155" s="102"/>
      <c r="B155" s="102"/>
      <c r="C155" s="102"/>
      <c r="D155" s="102"/>
      <c r="E155" s="102"/>
      <c r="F155" s="102"/>
      <c r="G155" s="102"/>
      <c r="H155" s="102"/>
      <c r="I155" s="102"/>
      <c r="J155" s="102"/>
      <c r="K155" s="102"/>
      <c r="L155" s="102"/>
      <c r="M155" s="102"/>
      <c r="N155" s="102"/>
      <c r="O155" s="102"/>
      <c r="P155" s="102"/>
    </row>
    <row r="156" spans="1:16">
      <c r="A156" s="102"/>
      <c r="B156" s="102"/>
      <c r="C156" s="102"/>
      <c r="D156" s="102"/>
      <c r="E156" s="102"/>
      <c r="F156" s="102"/>
      <c r="G156" s="102"/>
      <c r="H156" s="102"/>
      <c r="I156" s="102"/>
      <c r="J156" s="102"/>
      <c r="K156" s="102"/>
      <c r="L156" s="102"/>
      <c r="M156" s="102"/>
      <c r="N156" s="102"/>
      <c r="O156" s="102"/>
      <c r="P156" s="102"/>
    </row>
    <row r="157" spans="1:16">
      <c r="A157" s="102"/>
      <c r="B157" s="102"/>
      <c r="C157" s="102"/>
      <c r="D157" s="102"/>
      <c r="E157" s="102"/>
      <c r="F157" s="102"/>
      <c r="G157" s="102"/>
      <c r="H157" s="102"/>
      <c r="I157" s="102"/>
      <c r="J157" s="102"/>
      <c r="K157" s="102"/>
      <c r="L157" s="102"/>
      <c r="M157" s="102"/>
      <c r="N157" s="102"/>
      <c r="O157" s="102"/>
      <c r="P157" s="102"/>
    </row>
    <row r="158" spans="1:16">
      <c r="A158" s="102"/>
      <c r="B158" s="102"/>
      <c r="C158" s="102"/>
      <c r="D158" s="102"/>
      <c r="E158" s="102"/>
      <c r="F158" s="102"/>
      <c r="G158" s="102"/>
      <c r="H158" s="102"/>
      <c r="I158" s="102"/>
      <c r="J158" s="102"/>
      <c r="K158" s="102"/>
      <c r="L158" s="102"/>
      <c r="M158" s="102"/>
      <c r="N158" s="102"/>
      <c r="O158" s="102"/>
      <c r="P158" s="102"/>
    </row>
    <row r="159" spans="1:16">
      <c r="A159" s="102"/>
      <c r="B159" s="102"/>
      <c r="C159" s="102"/>
      <c r="D159" s="102"/>
      <c r="E159" s="102"/>
      <c r="F159" s="102"/>
      <c r="G159" s="102"/>
      <c r="H159" s="102"/>
      <c r="I159" s="102"/>
      <c r="J159" s="102"/>
      <c r="K159" s="102"/>
      <c r="L159" s="102"/>
      <c r="M159" s="102"/>
      <c r="N159" s="102"/>
      <c r="O159" s="102"/>
      <c r="P159" s="102"/>
    </row>
    <row r="160" spans="1:16">
      <c r="A160" s="102"/>
      <c r="B160" s="102"/>
      <c r="C160" s="102"/>
      <c r="D160" s="102"/>
      <c r="E160" s="102"/>
      <c r="F160" s="102"/>
      <c r="G160" s="102"/>
      <c r="H160" s="102"/>
      <c r="I160" s="102"/>
      <c r="J160" s="102"/>
      <c r="K160" s="102"/>
      <c r="L160" s="102"/>
      <c r="M160" s="102"/>
      <c r="N160" s="102"/>
      <c r="O160" s="102"/>
      <c r="P160" s="102"/>
    </row>
    <row r="161" spans="1:16">
      <c r="A161" s="102"/>
      <c r="B161" s="102"/>
      <c r="C161" s="102"/>
      <c r="D161" s="102"/>
      <c r="E161" s="102"/>
      <c r="F161" s="102"/>
      <c r="G161" s="102"/>
      <c r="H161" s="102"/>
      <c r="I161" s="102"/>
      <c r="J161" s="102"/>
      <c r="K161" s="102"/>
      <c r="L161" s="102"/>
      <c r="M161" s="102"/>
      <c r="N161" s="102"/>
      <c r="O161" s="102"/>
      <c r="P161" s="102"/>
    </row>
    <row r="162" spans="1:16">
      <c r="A162" s="102"/>
      <c r="B162" s="102"/>
      <c r="C162" s="102"/>
      <c r="D162" s="102"/>
      <c r="E162" s="102"/>
      <c r="F162" s="102"/>
      <c r="G162" s="102"/>
      <c r="H162" s="102"/>
      <c r="I162" s="102"/>
      <c r="J162" s="102"/>
      <c r="K162" s="102"/>
      <c r="L162" s="102"/>
      <c r="M162" s="102"/>
      <c r="N162" s="102"/>
      <c r="O162" s="102"/>
      <c r="P162" s="102"/>
    </row>
    <row r="163" spans="1:16">
      <c r="A163" s="102"/>
      <c r="B163" s="102"/>
      <c r="C163" s="102"/>
      <c r="D163" s="102"/>
      <c r="E163" s="102"/>
      <c r="F163" s="102"/>
      <c r="G163" s="102"/>
      <c r="H163" s="102"/>
      <c r="I163" s="102"/>
      <c r="J163" s="102"/>
      <c r="K163" s="102"/>
      <c r="L163" s="102"/>
      <c r="M163" s="102"/>
      <c r="N163" s="102"/>
      <c r="O163" s="102"/>
      <c r="P163" s="102"/>
    </row>
    <row r="164" spans="1:16">
      <c r="A164" s="102"/>
      <c r="B164" s="102"/>
      <c r="C164" s="102"/>
      <c r="D164" s="102"/>
      <c r="E164" s="102"/>
      <c r="F164" s="102"/>
      <c r="G164" s="102"/>
      <c r="H164" s="102"/>
      <c r="I164" s="102"/>
      <c r="J164" s="102"/>
      <c r="K164" s="102"/>
      <c r="L164" s="102"/>
      <c r="M164" s="102"/>
      <c r="N164" s="102"/>
      <c r="O164" s="102"/>
      <c r="P164" s="102"/>
    </row>
    <row r="165" spans="1:16">
      <c r="A165" s="102"/>
      <c r="B165" s="102"/>
      <c r="C165" s="102"/>
      <c r="D165" s="102"/>
      <c r="E165" s="102"/>
      <c r="F165" s="102"/>
      <c r="G165" s="102"/>
      <c r="H165" s="102"/>
      <c r="I165" s="102"/>
      <c r="J165" s="102"/>
      <c r="K165" s="102"/>
      <c r="L165" s="102"/>
      <c r="M165" s="102"/>
      <c r="N165" s="102"/>
      <c r="O165" s="102"/>
      <c r="P165" s="102"/>
    </row>
    <row r="166" spans="1:16">
      <c r="A166" s="102"/>
      <c r="B166" s="102"/>
      <c r="C166" s="102"/>
      <c r="D166" s="102"/>
      <c r="E166" s="102"/>
      <c r="F166" s="102"/>
      <c r="G166" s="102"/>
      <c r="H166" s="102"/>
      <c r="I166" s="102"/>
      <c r="J166" s="102"/>
      <c r="K166" s="102"/>
      <c r="L166" s="102"/>
      <c r="M166" s="102"/>
      <c r="N166" s="102"/>
      <c r="O166" s="102"/>
      <c r="P166" s="102"/>
    </row>
    <row r="167" spans="1:16">
      <c r="A167" s="102"/>
      <c r="B167" s="102"/>
      <c r="C167" s="102"/>
      <c r="D167" s="102"/>
      <c r="E167" s="102"/>
      <c r="F167" s="102"/>
      <c r="G167" s="102"/>
      <c r="H167" s="102"/>
      <c r="I167" s="102"/>
      <c r="J167" s="102"/>
      <c r="K167" s="102"/>
      <c r="L167" s="102"/>
      <c r="M167" s="102"/>
      <c r="N167" s="102"/>
      <c r="O167" s="102"/>
      <c r="P167" s="102"/>
    </row>
    <row r="168" spans="1:16">
      <c r="A168" s="102"/>
      <c r="B168" s="102"/>
      <c r="C168" s="102"/>
      <c r="D168" s="102"/>
      <c r="E168" s="102"/>
      <c r="F168" s="102"/>
      <c r="G168" s="102"/>
      <c r="H168" s="102"/>
      <c r="I168" s="102"/>
      <c r="J168" s="102"/>
      <c r="K168" s="102"/>
      <c r="L168" s="102"/>
      <c r="M168" s="102"/>
      <c r="N168" s="102"/>
      <c r="O168" s="102"/>
      <c r="P168" s="102"/>
    </row>
    <row r="169" spans="1:16">
      <c r="A169" s="102"/>
      <c r="B169" s="102"/>
      <c r="C169" s="102"/>
      <c r="D169" s="102"/>
      <c r="E169" s="102"/>
      <c r="F169" s="102"/>
      <c r="G169" s="102"/>
      <c r="H169" s="102"/>
      <c r="I169" s="102"/>
      <c r="J169" s="102"/>
      <c r="K169" s="102"/>
      <c r="L169" s="102"/>
      <c r="M169" s="102"/>
      <c r="N169" s="102"/>
      <c r="O169" s="102"/>
      <c r="P169" s="102"/>
    </row>
    <row r="170" spans="1:16">
      <c r="A170" s="102"/>
      <c r="B170" s="102"/>
      <c r="C170" s="102"/>
      <c r="D170" s="102"/>
      <c r="E170" s="102"/>
      <c r="F170" s="102"/>
      <c r="G170" s="102"/>
      <c r="H170" s="102"/>
      <c r="I170" s="102"/>
      <c r="J170" s="102"/>
      <c r="K170" s="102"/>
      <c r="L170" s="102"/>
      <c r="M170" s="102"/>
      <c r="N170" s="102"/>
      <c r="O170" s="102"/>
      <c r="P170" s="102"/>
    </row>
    <row r="171" spans="1:16">
      <c r="A171" s="102"/>
      <c r="B171" s="102"/>
      <c r="C171" s="102"/>
      <c r="D171" s="102"/>
      <c r="E171" s="102"/>
      <c r="F171" s="102"/>
      <c r="G171" s="102"/>
      <c r="H171" s="102"/>
      <c r="I171" s="102"/>
      <c r="J171" s="102"/>
      <c r="K171" s="102"/>
      <c r="L171" s="102"/>
      <c r="M171" s="102"/>
      <c r="N171" s="102"/>
      <c r="O171" s="102"/>
      <c r="P171" s="102"/>
    </row>
    <row r="172" spans="1:16">
      <c r="A172" s="102"/>
      <c r="B172" s="102"/>
      <c r="C172" s="102"/>
      <c r="D172" s="102"/>
      <c r="E172" s="102"/>
      <c r="F172" s="102"/>
      <c r="G172" s="102"/>
      <c r="H172" s="102"/>
      <c r="I172" s="102"/>
      <c r="J172" s="102"/>
      <c r="K172" s="102"/>
      <c r="L172" s="102"/>
      <c r="M172" s="102"/>
      <c r="N172" s="102"/>
      <c r="O172" s="102"/>
      <c r="P172" s="102"/>
    </row>
    <row r="173" spans="1:16">
      <c r="A173" s="102"/>
      <c r="B173" s="102"/>
      <c r="C173" s="102"/>
      <c r="D173" s="102"/>
      <c r="E173" s="102"/>
      <c r="F173" s="102"/>
      <c r="G173" s="102"/>
      <c r="H173" s="102"/>
      <c r="I173" s="102"/>
      <c r="J173" s="102"/>
      <c r="K173" s="102"/>
      <c r="L173" s="102"/>
      <c r="M173" s="102"/>
      <c r="N173" s="102"/>
      <c r="O173" s="102"/>
      <c r="P173" s="102"/>
    </row>
    <row r="174" spans="1:16">
      <c r="A174" s="102"/>
      <c r="B174" s="102"/>
      <c r="C174" s="102"/>
      <c r="D174" s="102"/>
      <c r="E174" s="102"/>
      <c r="F174" s="102"/>
      <c r="G174" s="102"/>
      <c r="H174" s="102"/>
      <c r="I174" s="102"/>
      <c r="J174" s="102"/>
      <c r="K174" s="102"/>
      <c r="L174" s="102"/>
      <c r="M174" s="102"/>
      <c r="N174" s="102"/>
      <c r="O174" s="102"/>
      <c r="P174" s="102"/>
    </row>
    <row r="175" spans="1:16">
      <c r="A175" s="102"/>
      <c r="B175" s="102"/>
      <c r="C175" s="102"/>
      <c r="D175" s="102"/>
      <c r="E175" s="102"/>
      <c r="F175" s="102"/>
      <c r="G175" s="102"/>
      <c r="H175" s="102"/>
      <c r="I175" s="102"/>
      <c r="J175" s="102"/>
      <c r="K175" s="102"/>
      <c r="L175" s="102"/>
      <c r="M175" s="102"/>
      <c r="N175" s="102"/>
      <c r="O175" s="102"/>
      <c r="P175" s="102"/>
    </row>
    <row r="176" spans="1:16">
      <c r="A176" s="102"/>
      <c r="B176" s="102"/>
      <c r="C176" s="102"/>
      <c r="D176" s="102"/>
      <c r="E176" s="102"/>
      <c r="F176" s="102"/>
      <c r="G176" s="102"/>
      <c r="H176" s="102"/>
      <c r="I176" s="102"/>
      <c r="J176" s="102"/>
      <c r="K176" s="102"/>
      <c r="L176" s="102"/>
      <c r="M176" s="102"/>
      <c r="N176" s="102"/>
      <c r="O176" s="102"/>
      <c r="P176" s="102"/>
    </row>
    <row r="177" spans="1:16">
      <c r="A177" s="102"/>
      <c r="B177" s="102"/>
      <c r="C177" s="102"/>
      <c r="D177" s="102"/>
      <c r="E177" s="102"/>
      <c r="F177" s="102"/>
      <c r="G177" s="102"/>
      <c r="H177" s="102"/>
      <c r="I177" s="102"/>
      <c r="J177" s="102"/>
      <c r="K177" s="102"/>
      <c r="L177" s="102"/>
      <c r="M177" s="102"/>
      <c r="N177" s="102"/>
      <c r="O177" s="102"/>
      <c r="P177" s="102"/>
    </row>
    <row r="178" spans="1:16">
      <c r="A178" s="102"/>
      <c r="B178" s="102"/>
      <c r="C178" s="102"/>
      <c r="D178" s="102"/>
      <c r="E178" s="102"/>
      <c r="F178" s="102"/>
      <c r="G178" s="102"/>
      <c r="H178" s="102"/>
      <c r="I178" s="102"/>
      <c r="J178" s="102"/>
      <c r="K178" s="102"/>
      <c r="L178" s="102"/>
      <c r="M178" s="102"/>
      <c r="N178" s="102"/>
      <c r="O178" s="102"/>
      <c r="P178" s="102"/>
    </row>
    <row r="179" spans="1:16">
      <c r="A179" s="102"/>
      <c r="B179" s="102"/>
      <c r="C179" s="102"/>
      <c r="D179" s="102"/>
      <c r="E179" s="102"/>
      <c r="F179" s="102"/>
      <c r="G179" s="102"/>
      <c r="H179" s="102"/>
      <c r="I179" s="102"/>
      <c r="J179" s="102"/>
      <c r="K179" s="102"/>
      <c r="L179" s="102"/>
      <c r="M179" s="102"/>
      <c r="N179" s="102"/>
      <c r="O179" s="102"/>
      <c r="P179" s="102"/>
    </row>
    <row r="180" spans="1:16">
      <c r="A180" s="102"/>
      <c r="B180" s="102"/>
      <c r="C180" s="102"/>
      <c r="D180" s="102"/>
      <c r="E180" s="102"/>
      <c r="F180" s="102"/>
      <c r="G180" s="102"/>
      <c r="H180" s="102"/>
      <c r="I180" s="102"/>
      <c r="J180" s="102"/>
      <c r="K180" s="102"/>
      <c r="L180" s="102"/>
      <c r="M180" s="102"/>
      <c r="N180" s="102"/>
      <c r="O180" s="102"/>
      <c r="P180" s="102"/>
    </row>
    <row r="181" spans="1:16">
      <c r="A181" s="102"/>
      <c r="B181" s="102"/>
      <c r="C181" s="102"/>
      <c r="D181" s="102"/>
      <c r="E181" s="102"/>
      <c r="F181" s="102"/>
      <c r="G181" s="102"/>
      <c r="H181" s="102"/>
      <c r="I181" s="102"/>
      <c r="J181" s="102"/>
      <c r="K181" s="102"/>
      <c r="L181" s="102"/>
      <c r="M181" s="102"/>
      <c r="N181" s="102"/>
      <c r="O181" s="102"/>
      <c r="P181" s="102"/>
    </row>
    <row r="182" spans="1:16">
      <c r="A182" s="102"/>
      <c r="B182" s="102"/>
      <c r="C182" s="102"/>
      <c r="D182" s="102"/>
      <c r="E182" s="102"/>
      <c r="F182" s="102"/>
      <c r="G182" s="102"/>
      <c r="H182" s="102"/>
      <c r="I182" s="102"/>
      <c r="J182" s="102"/>
      <c r="K182" s="102"/>
      <c r="L182" s="102"/>
      <c r="M182" s="102"/>
      <c r="N182" s="102"/>
      <c r="O182" s="102"/>
      <c r="P182" s="102"/>
    </row>
    <row r="183" spans="1:16">
      <c r="A183" s="102"/>
      <c r="B183" s="102"/>
      <c r="C183" s="102"/>
      <c r="D183" s="102"/>
      <c r="E183" s="102"/>
      <c r="F183" s="102"/>
      <c r="G183" s="102"/>
      <c r="H183" s="102"/>
      <c r="I183" s="102"/>
      <c r="J183" s="102"/>
      <c r="K183" s="102"/>
      <c r="L183" s="102"/>
      <c r="M183" s="102"/>
      <c r="N183" s="102"/>
      <c r="O183" s="102"/>
      <c r="P183" s="102"/>
    </row>
    <row r="184" spans="1:16">
      <c r="A184" s="102"/>
      <c r="B184" s="102"/>
      <c r="C184" s="102"/>
      <c r="D184" s="102"/>
      <c r="E184" s="102"/>
      <c r="F184" s="102"/>
      <c r="G184" s="102"/>
      <c r="H184" s="102"/>
      <c r="I184" s="102"/>
      <c r="J184" s="102"/>
      <c r="K184" s="102"/>
      <c r="L184" s="102"/>
      <c r="M184" s="102"/>
      <c r="N184" s="102"/>
      <c r="O184" s="102"/>
      <c r="P184" s="102"/>
    </row>
    <row r="185" spans="1:16">
      <c r="A185" s="102"/>
      <c r="B185" s="102"/>
      <c r="C185" s="102"/>
      <c r="D185" s="102"/>
      <c r="E185" s="102"/>
      <c r="F185" s="102"/>
      <c r="G185" s="102"/>
      <c r="H185" s="102"/>
      <c r="I185" s="102"/>
      <c r="J185" s="102"/>
      <c r="K185" s="102"/>
      <c r="L185" s="102"/>
      <c r="M185" s="102"/>
      <c r="N185" s="102"/>
      <c r="O185" s="102"/>
      <c r="P185" s="102"/>
    </row>
    <row r="186" spans="1:16">
      <c r="A186" s="102"/>
      <c r="B186" s="102"/>
      <c r="C186" s="102"/>
      <c r="D186" s="102"/>
      <c r="E186" s="102"/>
      <c r="F186" s="102"/>
      <c r="G186" s="102"/>
      <c r="H186" s="102"/>
      <c r="I186" s="102"/>
      <c r="J186" s="102"/>
      <c r="K186" s="102"/>
      <c r="L186" s="102"/>
      <c r="M186" s="102"/>
      <c r="N186" s="102"/>
      <c r="O186" s="102"/>
      <c r="P186" s="102"/>
    </row>
    <row r="187" spans="1:16">
      <c r="A187" s="102"/>
      <c r="B187" s="102"/>
      <c r="C187" s="102"/>
      <c r="D187" s="102"/>
      <c r="E187" s="102"/>
      <c r="F187" s="102"/>
      <c r="G187" s="102"/>
      <c r="H187" s="102"/>
      <c r="I187" s="102"/>
      <c r="J187" s="102"/>
      <c r="K187" s="102"/>
      <c r="L187" s="102"/>
      <c r="M187" s="102"/>
      <c r="N187" s="102"/>
      <c r="O187" s="102"/>
      <c r="P187" s="102"/>
    </row>
    <row r="188" spans="1:16">
      <c r="A188" s="102"/>
      <c r="B188" s="102"/>
      <c r="C188" s="102"/>
      <c r="D188" s="102"/>
      <c r="E188" s="102"/>
      <c r="F188" s="102"/>
      <c r="G188" s="102"/>
      <c r="H188" s="102"/>
      <c r="I188" s="102"/>
      <c r="J188" s="102"/>
      <c r="K188" s="102"/>
      <c r="L188" s="102"/>
      <c r="M188" s="102"/>
      <c r="N188" s="102"/>
      <c r="O188" s="102"/>
      <c r="P188" s="102"/>
    </row>
    <row r="189" spans="1:16">
      <c r="A189" s="102"/>
      <c r="B189" s="102"/>
      <c r="C189" s="102"/>
      <c r="D189" s="102"/>
      <c r="E189" s="102"/>
      <c r="F189" s="102"/>
      <c r="G189" s="102"/>
      <c r="H189" s="102"/>
      <c r="I189" s="102"/>
      <c r="J189" s="102"/>
      <c r="K189" s="102"/>
      <c r="L189" s="102"/>
      <c r="M189" s="102"/>
      <c r="N189" s="102"/>
      <c r="O189" s="102"/>
      <c r="P189" s="102"/>
    </row>
    <row r="190" spans="1:16">
      <c r="A190" s="102"/>
      <c r="B190" s="102"/>
      <c r="C190" s="102"/>
      <c r="D190" s="102"/>
      <c r="E190" s="102"/>
      <c r="F190" s="102"/>
      <c r="G190" s="102"/>
      <c r="H190" s="102"/>
      <c r="I190" s="102"/>
      <c r="J190" s="102"/>
      <c r="K190" s="102"/>
      <c r="L190" s="102"/>
      <c r="M190" s="102"/>
      <c r="N190" s="102"/>
      <c r="O190" s="102"/>
      <c r="P190" s="102"/>
    </row>
    <row r="191" spans="1:16">
      <c r="A191" s="102"/>
      <c r="B191" s="102"/>
      <c r="C191" s="102"/>
      <c r="D191" s="102"/>
      <c r="E191" s="102"/>
      <c r="F191" s="102"/>
      <c r="G191" s="102"/>
      <c r="H191" s="102"/>
      <c r="I191" s="102"/>
      <c r="J191" s="102"/>
      <c r="K191" s="102"/>
      <c r="L191" s="102"/>
      <c r="M191" s="102"/>
      <c r="N191" s="102"/>
      <c r="O191" s="102"/>
      <c r="P191" s="102"/>
    </row>
    <row r="192" spans="1:16">
      <c r="A192" s="102"/>
      <c r="B192" s="102"/>
      <c r="C192" s="102"/>
      <c r="D192" s="102"/>
      <c r="E192" s="102"/>
      <c r="F192" s="102"/>
      <c r="G192" s="102"/>
      <c r="H192" s="102"/>
      <c r="I192" s="102"/>
      <c r="J192" s="102"/>
      <c r="K192" s="102"/>
      <c r="L192" s="102"/>
      <c r="M192" s="102"/>
      <c r="N192" s="102"/>
      <c r="O192" s="102"/>
      <c r="P192" s="102"/>
    </row>
    <row r="193" spans="1:16">
      <c r="A193" s="102"/>
      <c r="B193" s="102"/>
      <c r="C193" s="102"/>
      <c r="D193" s="102"/>
      <c r="E193" s="102"/>
      <c r="F193" s="102"/>
      <c r="G193" s="102"/>
      <c r="H193" s="102"/>
      <c r="I193" s="102"/>
      <c r="J193" s="102"/>
      <c r="K193" s="102"/>
      <c r="L193" s="102"/>
      <c r="M193" s="102"/>
      <c r="N193" s="102"/>
      <c r="O193" s="102"/>
      <c r="P193" s="102"/>
    </row>
    <row r="194" spans="1:16">
      <c r="A194" s="102"/>
      <c r="B194" s="102"/>
      <c r="C194" s="102"/>
      <c r="D194" s="102"/>
      <c r="E194" s="102"/>
      <c r="F194" s="102"/>
      <c r="G194" s="102"/>
      <c r="H194" s="102"/>
      <c r="I194" s="102"/>
      <c r="J194" s="102"/>
      <c r="K194" s="102"/>
      <c r="L194" s="102"/>
      <c r="M194" s="102"/>
      <c r="N194" s="102"/>
      <c r="O194" s="102"/>
      <c r="P194" s="102"/>
    </row>
    <row r="195" spans="1:16">
      <c r="A195" s="102"/>
      <c r="B195" s="102"/>
      <c r="C195" s="102"/>
      <c r="D195" s="102"/>
      <c r="E195" s="102"/>
      <c r="F195" s="102"/>
      <c r="G195" s="102"/>
      <c r="H195" s="102"/>
      <c r="I195" s="102"/>
      <c r="J195" s="102"/>
      <c r="K195" s="102"/>
      <c r="L195" s="102"/>
      <c r="M195" s="102"/>
      <c r="N195" s="102"/>
      <c r="O195" s="102"/>
      <c r="P195" s="102"/>
    </row>
    <row r="196" spans="1:16">
      <c r="A196" s="102"/>
      <c r="B196" s="102"/>
      <c r="C196" s="102"/>
      <c r="D196" s="102"/>
      <c r="E196" s="102"/>
      <c r="F196" s="102"/>
      <c r="G196" s="102"/>
      <c r="H196" s="102"/>
      <c r="I196" s="102"/>
      <c r="J196" s="102"/>
      <c r="K196" s="102"/>
      <c r="L196" s="102"/>
      <c r="M196" s="102"/>
      <c r="N196" s="102"/>
      <c r="O196" s="102"/>
      <c r="P196" s="102"/>
    </row>
    <row r="197" spans="1:16">
      <c r="A197" s="102"/>
      <c r="B197" s="102"/>
      <c r="C197" s="102"/>
      <c r="D197" s="102"/>
      <c r="E197" s="102"/>
      <c r="F197" s="102"/>
      <c r="G197" s="102"/>
      <c r="H197" s="102"/>
      <c r="I197" s="102"/>
      <c r="J197" s="102"/>
      <c r="K197" s="102"/>
      <c r="L197" s="102"/>
      <c r="M197" s="102"/>
      <c r="N197" s="102"/>
      <c r="O197" s="102"/>
      <c r="P197" s="102"/>
    </row>
    <row r="198" spans="1:16">
      <c r="A198" s="102"/>
      <c r="B198" s="102"/>
      <c r="C198" s="102"/>
      <c r="D198" s="102"/>
      <c r="E198" s="102"/>
      <c r="F198" s="102"/>
      <c r="G198" s="102"/>
      <c r="H198" s="102"/>
      <c r="I198" s="102"/>
      <c r="J198" s="102"/>
      <c r="K198" s="102"/>
      <c r="L198" s="102"/>
      <c r="M198" s="102"/>
      <c r="N198" s="102"/>
      <c r="O198" s="102"/>
      <c r="P198" s="102"/>
    </row>
    <row r="199" spans="1:16">
      <c r="A199" s="102"/>
      <c r="B199" s="102"/>
      <c r="C199" s="102"/>
      <c r="D199" s="102"/>
      <c r="E199" s="102"/>
      <c r="F199" s="102"/>
      <c r="G199" s="102"/>
      <c r="H199" s="102"/>
      <c r="I199" s="102"/>
      <c r="J199" s="102"/>
      <c r="K199" s="102"/>
      <c r="L199" s="102"/>
      <c r="M199" s="102"/>
      <c r="N199" s="102"/>
      <c r="O199" s="102"/>
      <c r="P199" s="102"/>
    </row>
    <row r="200" spans="1:16">
      <c r="A200" s="102"/>
      <c r="B200" s="102"/>
      <c r="C200" s="102"/>
      <c r="D200" s="102"/>
      <c r="E200" s="102"/>
      <c r="F200" s="102"/>
      <c r="G200" s="102"/>
      <c r="H200" s="102"/>
      <c r="I200" s="102"/>
      <c r="J200" s="102"/>
      <c r="K200" s="102"/>
      <c r="L200" s="102"/>
      <c r="M200" s="102"/>
      <c r="N200" s="102"/>
      <c r="O200" s="102"/>
      <c r="P200" s="102"/>
    </row>
    <row r="201" spans="1:16">
      <c r="A201" s="102"/>
      <c r="B201" s="102"/>
      <c r="C201" s="102"/>
      <c r="D201" s="102"/>
      <c r="E201" s="102"/>
      <c r="F201" s="102"/>
      <c r="G201" s="102"/>
      <c r="H201" s="102"/>
      <c r="I201" s="102"/>
      <c r="J201" s="102"/>
      <c r="K201" s="102"/>
      <c r="L201" s="102"/>
      <c r="M201" s="102"/>
      <c r="N201" s="102"/>
      <c r="O201" s="102"/>
      <c r="P201" s="102"/>
    </row>
    <row r="202" spans="1:16">
      <c r="A202" s="102"/>
      <c r="B202" s="102"/>
      <c r="C202" s="102"/>
      <c r="D202" s="102"/>
      <c r="E202" s="102"/>
      <c r="F202" s="102"/>
      <c r="G202" s="102"/>
      <c r="H202" s="102"/>
      <c r="I202" s="102"/>
      <c r="J202" s="102"/>
      <c r="K202" s="102"/>
      <c r="L202" s="102"/>
      <c r="M202" s="102"/>
      <c r="N202" s="102"/>
      <c r="O202" s="102"/>
      <c r="P202" s="102"/>
    </row>
    <row r="203" spans="1:16">
      <c r="A203" s="102"/>
      <c r="B203" s="102"/>
      <c r="C203" s="102"/>
      <c r="D203" s="102"/>
      <c r="E203" s="102"/>
      <c r="F203" s="102"/>
      <c r="G203" s="102"/>
      <c r="H203" s="102"/>
      <c r="I203" s="102"/>
      <c r="J203" s="102"/>
      <c r="K203" s="102"/>
      <c r="L203" s="102"/>
      <c r="M203" s="102"/>
      <c r="N203" s="102"/>
      <c r="O203" s="102"/>
      <c r="P203" s="102"/>
    </row>
    <row r="204" spans="1:16">
      <c r="A204" s="102"/>
      <c r="B204" s="102"/>
      <c r="C204" s="102"/>
      <c r="D204" s="102"/>
      <c r="E204" s="102"/>
      <c r="F204" s="102"/>
      <c r="G204" s="102"/>
      <c r="H204" s="102"/>
      <c r="I204" s="102"/>
      <c r="J204" s="102"/>
      <c r="K204" s="102"/>
      <c r="L204" s="102"/>
      <c r="M204" s="102"/>
      <c r="N204" s="102"/>
      <c r="O204" s="102"/>
      <c r="P204" s="102"/>
    </row>
    <row r="205" spans="1:16">
      <c r="A205" s="102"/>
      <c r="B205" s="102"/>
      <c r="C205" s="102"/>
      <c r="D205" s="102"/>
      <c r="E205" s="102"/>
      <c r="F205" s="102"/>
      <c r="G205" s="102"/>
      <c r="H205" s="102"/>
      <c r="I205" s="102"/>
      <c r="J205" s="102"/>
      <c r="K205" s="102"/>
      <c r="L205" s="102"/>
      <c r="M205" s="102"/>
      <c r="N205" s="102"/>
      <c r="O205" s="102"/>
      <c r="P205" s="102"/>
    </row>
    <row r="206" spans="1:16">
      <c r="A206" s="102"/>
      <c r="B206" s="102"/>
      <c r="C206" s="102"/>
      <c r="D206" s="102"/>
      <c r="E206" s="102"/>
      <c r="F206" s="102"/>
      <c r="G206" s="102"/>
      <c r="H206" s="102"/>
      <c r="I206" s="102"/>
      <c r="J206" s="102"/>
      <c r="K206" s="102"/>
      <c r="L206" s="102"/>
      <c r="M206" s="102"/>
      <c r="N206" s="102"/>
      <c r="O206" s="102"/>
      <c r="P206" s="102"/>
    </row>
    <row r="207" spans="1:16">
      <c r="A207" s="102"/>
      <c r="B207" s="102"/>
      <c r="C207" s="102"/>
      <c r="D207" s="102"/>
      <c r="E207" s="102"/>
      <c r="F207" s="102"/>
      <c r="G207" s="102"/>
      <c r="H207" s="102"/>
      <c r="I207" s="102"/>
      <c r="J207" s="102"/>
      <c r="K207" s="102"/>
      <c r="L207" s="102"/>
      <c r="M207" s="102"/>
      <c r="N207" s="102"/>
      <c r="O207" s="102"/>
      <c r="P207" s="102"/>
    </row>
    <row r="208" spans="1:16">
      <c r="A208" s="102"/>
      <c r="B208" s="102"/>
      <c r="C208" s="102"/>
      <c r="D208" s="102"/>
      <c r="E208" s="102"/>
      <c r="F208" s="102"/>
      <c r="G208" s="102"/>
      <c r="H208" s="102"/>
      <c r="I208" s="102"/>
      <c r="J208" s="102"/>
      <c r="K208" s="102"/>
      <c r="L208" s="102"/>
      <c r="M208" s="102"/>
      <c r="N208" s="102"/>
      <c r="O208" s="102"/>
      <c r="P208" s="102"/>
    </row>
    <row r="209" spans="1:16">
      <c r="A209" s="102"/>
      <c r="B209" s="102"/>
      <c r="C209" s="102"/>
      <c r="D209" s="102"/>
      <c r="E209" s="102"/>
      <c r="F209" s="102"/>
      <c r="G209" s="102"/>
      <c r="H209" s="102"/>
      <c r="I209" s="102"/>
      <c r="J209" s="102"/>
      <c r="K209" s="102"/>
      <c r="L209" s="102"/>
      <c r="M209" s="102"/>
      <c r="N209" s="102"/>
      <c r="O209" s="102"/>
      <c r="P209" s="102"/>
    </row>
    <row r="210" spans="1:16">
      <c r="A210" s="102"/>
      <c r="B210" s="102"/>
      <c r="C210" s="102"/>
      <c r="D210" s="102"/>
      <c r="E210" s="102"/>
      <c r="F210" s="102"/>
      <c r="G210" s="102"/>
      <c r="H210" s="102"/>
      <c r="I210" s="102"/>
      <c r="J210" s="102"/>
      <c r="K210" s="102"/>
      <c r="L210" s="102"/>
      <c r="M210" s="102"/>
      <c r="N210" s="102"/>
      <c r="O210" s="102"/>
      <c r="P210" s="102"/>
    </row>
    <row r="211" spans="1:16">
      <c r="A211" s="102"/>
      <c r="B211" s="102"/>
      <c r="C211" s="102"/>
      <c r="D211" s="102"/>
      <c r="E211" s="102"/>
      <c r="F211" s="102"/>
      <c r="G211" s="102"/>
      <c r="H211" s="102"/>
      <c r="I211" s="102"/>
      <c r="J211" s="102"/>
      <c r="K211" s="102"/>
      <c r="L211" s="102"/>
      <c r="M211" s="102"/>
      <c r="N211" s="102"/>
      <c r="O211" s="102"/>
      <c r="P211" s="102"/>
    </row>
    <row r="212" spans="1:16">
      <c r="A212" s="102"/>
      <c r="B212" s="102"/>
      <c r="C212" s="102"/>
      <c r="D212" s="102"/>
      <c r="E212" s="102"/>
      <c r="F212" s="102"/>
      <c r="G212" s="102"/>
      <c r="H212" s="102"/>
      <c r="I212" s="102"/>
      <c r="J212" s="102"/>
      <c r="K212" s="102"/>
      <c r="L212" s="102"/>
      <c r="M212" s="102"/>
      <c r="N212" s="102"/>
      <c r="O212" s="102"/>
      <c r="P212" s="102"/>
    </row>
    <row r="213" spans="1:16">
      <c r="A213" s="102"/>
      <c r="B213" s="102"/>
      <c r="C213" s="102"/>
      <c r="D213" s="102"/>
      <c r="E213" s="102"/>
      <c r="F213" s="102"/>
      <c r="G213" s="102"/>
      <c r="H213" s="102"/>
      <c r="I213" s="102"/>
      <c r="J213" s="102"/>
      <c r="K213" s="102"/>
      <c r="L213" s="102"/>
      <c r="M213" s="102"/>
      <c r="N213" s="102"/>
      <c r="O213" s="102"/>
      <c r="P213" s="102"/>
    </row>
    <row r="214" spans="1:16">
      <c r="A214" s="102"/>
      <c r="B214" s="102"/>
      <c r="C214" s="102"/>
      <c r="D214" s="102"/>
      <c r="E214" s="102"/>
      <c r="F214" s="102"/>
      <c r="G214" s="102"/>
      <c r="H214" s="102"/>
      <c r="I214" s="102"/>
      <c r="J214" s="102"/>
      <c r="K214" s="102"/>
      <c r="L214" s="102"/>
      <c r="M214" s="102"/>
      <c r="N214" s="102"/>
      <c r="O214" s="102"/>
      <c r="P214" s="102"/>
    </row>
    <row r="215" spans="1:16">
      <c r="A215" s="102"/>
      <c r="B215" s="102"/>
      <c r="C215" s="102"/>
      <c r="D215" s="102"/>
      <c r="E215" s="102"/>
      <c r="F215" s="102"/>
      <c r="G215" s="102"/>
      <c r="H215" s="102"/>
      <c r="I215" s="102"/>
      <c r="J215" s="102"/>
      <c r="K215" s="102"/>
      <c r="L215" s="102"/>
      <c r="M215" s="102"/>
      <c r="N215" s="102"/>
      <c r="O215" s="102"/>
      <c r="P215" s="102"/>
    </row>
    <row r="216" spans="1:16">
      <c r="A216" s="102"/>
      <c r="B216" s="102"/>
      <c r="C216" s="102"/>
      <c r="D216" s="102"/>
      <c r="E216" s="102"/>
      <c r="F216" s="102"/>
      <c r="G216" s="102"/>
      <c r="H216" s="102"/>
      <c r="I216" s="102"/>
      <c r="J216" s="102"/>
      <c r="K216" s="102"/>
      <c r="L216" s="102"/>
      <c r="M216" s="102"/>
      <c r="N216" s="102"/>
      <c r="O216" s="102"/>
      <c r="P216" s="102"/>
    </row>
    <row r="217" spans="1:16">
      <c r="A217" s="102"/>
      <c r="B217" s="102"/>
      <c r="C217" s="102"/>
      <c r="D217" s="102"/>
      <c r="E217" s="102"/>
      <c r="F217" s="102"/>
      <c r="G217" s="102"/>
      <c r="H217" s="102"/>
      <c r="I217" s="102"/>
      <c r="J217" s="102"/>
      <c r="K217" s="102"/>
      <c r="L217" s="102"/>
      <c r="M217" s="102"/>
      <c r="N217" s="102"/>
      <c r="O217" s="102"/>
      <c r="P217" s="102"/>
    </row>
    <row r="218" spans="1:16">
      <c r="A218" s="102"/>
      <c r="B218" s="102"/>
      <c r="C218" s="102"/>
      <c r="D218" s="102"/>
      <c r="E218" s="102"/>
      <c r="F218" s="102"/>
      <c r="G218" s="102"/>
      <c r="H218" s="102"/>
      <c r="I218" s="102"/>
      <c r="J218" s="102"/>
      <c r="K218" s="102"/>
      <c r="L218" s="102"/>
      <c r="M218" s="102"/>
      <c r="N218" s="102"/>
      <c r="O218" s="102"/>
      <c r="P218" s="102"/>
    </row>
    <row r="219" spans="1:16">
      <c r="A219" s="102"/>
      <c r="B219" s="102"/>
      <c r="C219" s="102"/>
      <c r="D219" s="102"/>
      <c r="E219" s="102"/>
      <c r="F219" s="102"/>
      <c r="G219" s="102"/>
      <c r="H219" s="102"/>
      <c r="I219" s="102"/>
      <c r="J219" s="102"/>
      <c r="K219" s="102"/>
      <c r="L219" s="102"/>
      <c r="M219" s="102"/>
      <c r="N219" s="102"/>
      <c r="O219" s="102"/>
      <c r="P219" s="102"/>
    </row>
    <row r="220" spans="1:16">
      <c r="A220" s="102"/>
      <c r="B220" s="102"/>
      <c r="C220" s="102"/>
      <c r="D220" s="102"/>
      <c r="E220" s="102"/>
      <c r="F220" s="102"/>
      <c r="G220" s="102"/>
      <c r="H220" s="102"/>
      <c r="I220" s="102"/>
      <c r="J220" s="102"/>
      <c r="K220" s="102"/>
      <c r="L220" s="102"/>
      <c r="M220" s="102"/>
      <c r="N220" s="102"/>
      <c r="O220" s="102"/>
      <c r="P220" s="102"/>
    </row>
    <row r="221" spans="1:16">
      <c r="A221" s="102"/>
      <c r="B221" s="102"/>
      <c r="C221" s="102"/>
      <c r="D221" s="102"/>
      <c r="E221" s="102"/>
      <c r="F221" s="102"/>
      <c r="G221" s="102"/>
      <c r="H221" s="102"/>
      <c r="I221" s="102"/>
      <c r="J221" s="102"/>
      <c r="K221" s="102"/>
      <c r="L221" s="102"/>
      <c r="M221" s="102"/>
      <c r="N221" s="102"/>
      <c r="O221" s="102"/>
      <c r="P221" s="102"/>
    </row>
    <row r="222" spans="1:16">
      <c r="A222" s="102"/>
      <c r="B222" s="102"/>
      <c r="C222" s="102"/>
      <c r="D222" s="102"/>
      <c r="E222" s="102"/>
      <c r="F222" s="102"/>
      <c r="G222" s="102"/>
      <c r="H222" s="102"/>
      <c r="I222" s="102"/>
      <c r="J222" s="102"/>
      <c r="K222" s="102"/>
      <c r="L222" s="102"/>
      <c r="M222" s="102"/>
      <c r="N222" s="102"/>
      <c r="O222" s="102"/>
      <c r="P222" s="102"/>
    </row>
    <row r="223" spans="1:16">
      <c r="A223" s="102"/>
      <c r="B223" s="102"/>
      <c r="C223" s="102"/>
      <c r="D223" s="102"/>
      <c r="E223" s="102"/>
      <c r="F223" s="102"/>
      <c r="G223" s="102"/>
      <c r="H223" s="102"/>
      <c r="I223" s="102"/>
      <c r="J223" s="102"/>
      <c r="K223" s="102"/>
      <c r="L223" s="102"/>
      <c r="M223" s="102"/>
      <c r="N223" s="102"/>
      <c r="O223" s="102"/>
      <c r="P223" s="102"/>
    </row>
    <row r="224" spans="1:16">
      <c r="A224" s="102"/>
      <c r="B224" s="102"/>
      <c r="C224" s="102"/>
      <c r="D224" s="102"/>
      <c r="E224" s="102"/>
      <c r="F224" s="102"/>
      <c r="G224" s="102"/>
      <c r="H224" s="102"/>
      <c r="I224" s="102"/>
      <c r="J224" s="102"/>
      <c r="K224" s="102"/>
      <c r="L224" s="102"/>
      <c r="M224" s="102"/>
      <c r="N224" s="102"/>
      <c r="O224" s="102"/>
      <c r="P224" s="102"/>
    </row>
    <row r="225" spans="1:16">
      <c r="A225" s="102"/>
      <c r="B225" s="102"/>
      <c r="C225" s="102"/>
      <c r="D225" s="102"/>
      <c r="E225" s="102"/>
      <c r="F225" s="102"/>
      <c r="G225" s="102"/>
      <c r="H225" s="102"/>
      <c r="I225" s="102"/>
      <c r="J225" s="102"/>
      <c r="K225" s="102"/>
      <c r="L225" s="102"/>
      <c r="M225" s="102"/>
      <c r="N225" s="102"/>
      <c r="O225" s="102"/>
      <c r="P225" s="102"/>
    </row>
    <row r="226" spans="1:16">
      <c r="A226" s="102"/>
      <c r="B226" s="102"/>
      <c r="C226" s="102"/>
      <c r="D226" s="102"/>
      <c r="E226" s="102"/>
      <c r="F226" s="102"/>
      <c r="G226" s="102"/>
      <c r="H226" s="102"/>
      <c r="I226" s="102"/>
      <c r="J226" s="102"/>
      <c r="K226" s="102"/>
      <c r="L226" s="102"/>
      <c r="M226" s="102"/>
      <c r="N226" s="102"/>
      <c r="O226" s="102"/>
      <c r="P226" s="102"/>
    </row>
    <row r="227" spans="1:16">
      <c r="A227" s="102"/>
      <c r="B227" s="102"/>
      <c r="C227" s="102"/>
      <c r="D227" s="102"/>
      <c r="E227" s="102"/>
      <c r="F227" s="102"/>
      <c r="G227" s="102"/>
      <c r="H227" s="102"/>
      <c r="I227" s="102"/>
      <c r="J227" s="102"/>
      <c r="K227" s="102"/>
      <c r="L227" s="102"/>
      <c r="M227" s="102"/>
      <c r="N227" s="102"/>
      <c r="O227" s="102"/>
      <c r="P227" s="102"/>
    </row>
    <row r="228" spans="1:16">
      <c r="A228" s="102"/>
      <c r="B228" s="102"/>
      <c r="C228" s="102"/>
      <c r="D228" s="102"/>
      <c r="E228" s="102"/>
      <c r="F228" s="102"/>
      <c r="G228" s="102"/>
      <c r="H228" s="102"/>
      <c r="I228" s="102"/>
      <c r="J228" s="102"/>
      <c r="K228" s="102"/>
      <c r="L228" s="102"/>
      <c r="M228" s="102"/>
      <c r="N228" s="102"/>
      <c r="O228" s="102"/>
      <c r="P228" s="102"/>
    </row>
    <row r="229" spans="1:16">
      <c r="A229" s="102"/>
      <c r="B229" s="102"/>
      <c r="C229" s="102"/>
      <c r="D229" s="102"/>
      <c r="E229" s="102"/>
      <c r="F229" s="102"/>
      <c r="G229" s="102"/>
      <c r="H229" s="102"/>
      <c r="I229" s="102"/>
      <c r="J229" s="102"/>
      <c r="K229" s="102"/>
      <c r="L229" s="102"/>
      <c r="M229" s="102"/>
      <c r="N229" s="102"/>
      <c r="O229" s="102"/>
      <c r="P229" s="102"/>
    </row>
    <row r="230" spans="1:16">
      <c r="A230" s="102"/>
      <c r="B230" s="102"/>
      <c r="C230" s="102"/>
      <c r="D230" s="102"/>
      <c r="E230" s="102"/>
      <c r="F230" s="102"/>
      <c r="G230" s="102"/>
      <c r="H230" s="102"/>
      <c r="I230" s="102"/>
      <c r="J230" s="102"/>
      <c r="K230" s="102"/>
      <c r="L230" s="102"/>
      <c r="M230" s="102"/>
      <c r="N230" s="102"/>
      <c r="O230" s="102"/>
      <c r="P230" s="102"/>
    </row>
    <row r="231" spans="1:16">
      <c r="A231" s="102"/>
      <c r="B231" s="102"/>
      <c r="C231" s="102"/>
      <c r="D231" s="102"/>
      <c r="E231" s="102"/>
      <c r="F231" s="102"/>
      <c r="G231" s="102"/>
      <c r="H231" s="102"/>
      <c r="I231" s="102"/>
      <c r="J231" s="102"/>
      <c r="K231" s="102"/>
      <c r="L231" s="102"/>
      <c r="M231" s="102"/>
      <c r="N231" s="102"/>
      <c r="O231" s="102"/>
      <c r="P231" s="102"/>
    </row>
    <row r="232" spans="1:16">
      <c r="A232" s="102"/>
      <c r="B232" s="102"/>
      <c r="C232" s="102"/>
      <c r="D232" s="102"/>
      <c r="E232" s="102"/>
      <c r="F232" s="102"/>
      <c r="G232" s="102"/>
      <c r="H232" s="102"/>
      <c r="I232" s="102"/>
      <c r="J232" s="102"/>
      <c r="K232" s="102"/>
      <c r="L232" s="102"/>
      <c r="M232" s="102"/>
      <c r="N232" s="102"/>
      <c r="O232" s="102"/>
      <c r="P232" s="102"/>
    </row>
    <row r="233" spans="1:16">
      <c r="A233" s="102"/>
      <c r="B233" s="102"/>
      <c r="C233" s="102"/>
      <c r="D233" s="102"/>
      <c r="E233" s="102"/>
      <c r="F233" s="102"/>
      <c r="G233" s="102"/>
      <c r="H233" s="102"/>
      <c r="I233" s="102"/>
      <c r="J233" s="102"/>
      <c r="K233" s="102"/>
      <c r="L233" s="102"/>
      <c r="M233" s="102"/>
      <c r="N233" s="102"/>
      <c r="O233" s="102"/>
      <c r="P233" s="102"/>
    </row>
    <row r="234" spans="1:16">
      <c r="A234" s="102"/>
      <c r="B234" s="102"/>
      <c r="C234" s="102"/>
      <c r="D234" s="102"/>
      <c r="E234" s="102"/>
      <c r="F234" s="102"/>
      <c r="G234" s="102"/>
      <c r="H234" s="102"/>
      <c r="I234" s="102"/>
      <c r="J234" s="102"/>
      <c r="K234" s="102"/>
      <c r="L234" s="102"/>
      <c r="M234" s="102"/>
      <c r="N234" s="102"/>
      <c r="O234" s="102"/>
      <c r="P234" s="102"/>
    </row>
    <row r="235" spans="1:16">
      <c r="A235" s="102"/>
      <c r="B235" s="102"/>
      <c r="C235" s="102"/>
      <c r="D235" s="102"/>
      <c r="E235" s="102"/>
      <c r="F235" s="102"/>
      <c r="G235" s="102"/>
      <c r="H235" s="102"/>
      <c r="I235" s="102"/>
      <c r="J235" s="102"/>
      <c r="K235" s="102"/>
      <c r="L235" s="102"/>
      <c r="M235" s="102"/>
      <c r="N235" s="102"/>
      <c r="O235" s="102"/>
      <c r="P235" s="102"/>
    </row>
    <row r="236" spans="1:16">
      <c r="A236" s="102"/>
      <c r="B236" s="102"/>
      <c r="C236" s="102"/>
      <c r="D236" s="102"/>
      <c r="E236" s="102"/>
      <c r="F236" s="102"/>
      <c r="G236" s="102"/>
      <c r="H236" s="102"/>
      <c r="I236" s="102"/>
      <c r="J236" s="102"/>
      <c r="K236" s="102"/>
      <c r="L236" s="102"/>
      <c r="M236" s="102"/>
      <c r="N236" s="102"/>
      <c r="O236" s="102"/>
      <c r="P236" s="102"/>
    </row>
    <row r="237" spans="1:16">
      <c r="A237" s="102"/>
      <c r="B237" s="102"/>
      <c r="C237" s="102"/>
      <c r="D237" s="102"/>
      <c r="E237" s="102"/>
      <c r="F237" s="102"/>
      <c r="G237" s="102"/>
      <c r="H237" s="102"/>
      <c r="I237" s="102"/>
      <c r="J237" s="102"/>
      <c r="K237" s="102"/>
      <c r="L237" s="102"/>
      <c r="M237" s="102"/>
      <c r="N237" s="102"/>
      <c r="O237" s="102"/>
      <c r="P237" s="102"/>
    </row>
    <row r="238" spans="1:16">
      <c r="A238" s="102"/>
      <c r="B238" s="102"/>
      <c r="C238" s="102"/>
      <c r="D238" s="102"/>
      <c r="E238" s="102"/>
      <c r="F238" s="102"/>
      <c r="G238" s="102"/>
      <c r="H238" s="102"/>
      <c r="I238" s="102"/>
      <c r="J238" s="102"/>
      <c r="K238" s="102"/>
      <c r="L238" s="102"/>
      <c r="M238" s="102"/>
      <c r="N238" s="102"/>
      <c r="O238" s="102"/>
      <c r="P238" s="102"/>
    </row>
    <row r="239" spans="1:16">
      <c r="A239" s="102"/>
      <c r="B239" s="102"/>
      <c r="C239" s="102"/>
      <c r="D239" s="102"/>
      <c r="E239" s="102"/>
      <c r="F239" s="102"/>
      <c r="G239" s="102"/>
      <c r="H239" s="102"/>
      <c r="I239" s="102"/>
      <c r="J239" s="102"/>
      <c r="K239" s="102"/>
      <c r="L239" s="102"/>
      <c r="M239" s="102"/>
      <c r="N239" s="102"/>
      <c r="O239" s="102"/>
      <c r="P239" s="102"/>
    </row>
    <row r="240" spans="1:16">
      <c r="A240" s="102"/>
      <c r="B240" s="102"/>
      <c r="C240" s="102"/>
      <c r="D240" s="102"/>
      <c r="E240" s="102"/>
      <c r="F240" s="102"/>
      <c r="G240" s="102"/>
      <c r="H240" s="102"/>
      <c r="I240" s="102"/>
      <c r="J240" s="102"/>
      <c r="K240" s="102"/>
      <c r="L240" s="102"/>
      <c r="M240" s="102"/>
      <c r="N240" s="102"/>
      <c r="O240" s="102"/>
      <c r="P240" s="102"/>
    </row>
    <row r="241" spans="1:16">
      <c r="A241" s="102"/>
      <c r="B241" s="102"/>
      <c r="C241" s="102"/>
      <c r="D241" s="102"/>
      <c r="E241" s="102"/>
      <c r="F241" s="102"/>
      <c r="G241" s="102"/>
      <c r="H241" s="102"/>
      <c r="I241" s="102"/>
      <c r="J241" s="102"/>
      <c r="K241" s="102"/>
      <c r="L241" s="102"/>
      <c r="M241" s="102"/>
      <c r="N241" s="102"/>
      <c r="O241" s="102"/>
      <c r="P241" s="102"/>
    </row>
    <row r="242" spans="1:16">
      <c r="A242" s="102"/>
      <c r="B242" s="102"/>
      <c r="C242" s="102"/>
      <c r="D242" s="102"/>
      <c r="E242" s="102"/>
      <c r="F242" s="102"/>
      <c r="G242" s="102"/>
      <c r="H242" s="102"/>
      <c r="I242" s="102"/>
      <c r="J242" s="102"/>
      <c r="K242" s="102"/>
      <c r="L242" s="102"/>
      <c r="M242" s="102"/>
      <c r="N242" s="102"/>
      <c r="O242" s="102"/>
      <c r="P242" s="102"/>
    </row>
    <row r="243" spans="1:16">
      <c r="A243" s="102"/>
      <c r="B243" s="102"/>
      <c r="C243" s="102"/>
      <c r="D243" s="102"/>
      <c r="E243" s="102"/>
      <c r="F243" s="102"/>
      <c r="G243" s="102"/>
      <c r="H243" s="102"/>
      <c r="I243" s="102"/>
      <c r="J243" s="102"/>
      <c r="K243" s="102"/>
      <c r="L243" s="102"/>
      <c r="M243" s="102"/>
      <c r="N243" s="102"/>
      <c r="O243" s="102"/>
      <c r="P243" s="102"/>
    </row>
    <row r="244" spans="1:16">
      <c r="A244" s="102"/>
      <c r="B244" s="102"/>
      <c r="C244" s="102"/>
      <c r="D244" s="102"/>
      <c r="E244" s="102"/>
      <c r="F244" s="102"/>
      <c r="G244" s="102"/>
      <c r="H244" s="102"/>
      <c r="I244" s="102"/>
      <c r="J244" s="102"/>
      <c r="K244" s="102"/>
      <c r="L244" s="102"/>
      <c r="M244" s="102"/>
      <c r="N244" s="102"/>
      <c r="O244" s="102"/>
      <c r="P244" s="102"/>
    </row>
    <row r="245" spans="1:16">
      <c r="A245" s="102"/>
      <c r="B245" s="102"/>
      <c r="C245" s="102"/>
      <c r="D245" s="102"/>
      <c r="E245" s="102"/>
      <c r="F245" s="102"/>
      <c r="G245" s="102"/>
      <c r="H245" s="102"/>
      <c r="I245" s="102"/>
      <c r="J245" s="102"/>
      <c r="K245" s="102"/>
      <c r="L245" s="102"/>
      <c r="M245" s="102"/>
      <c r="N245" s="102"/>
      <c r="O245" s="102"/>
      <c r="P245" s="102"/>
    </row>
    <row r="246" spans="1:16">
      <c r="A246" s="102"/>
      <c r="B246" s="102"/>
      <c r="C246" s="102"/>
      <c r="D246" s="102"/>
      <c r="E246" s="102"/>
      <c r="F246" s="102"/>
      <c r="G246" s="102"/>
      <c r="H246" s="102"/>
      <c r="I246" s="102"/>
      <c r="J246" s="102"/>
      <c r="K246" s="102"/>
      <c r="L246" s="102"/>
      <c r="M246" s="102"/>
      <c r="N246" s="102"/>
      <c r="O246" s="102"/>
      <c r="P246" s="102"/>
    </row>
    <row r="247" spans="1:16">
      <c r="A247" s="102"/>
      <c r="B247" s="102"/>
      <c r="C247" s="102"/>
      <c r="D247" s="102"/>
      <c r="E247" s="102"/>
      <c r="F247" s="102"/>
      <c r="G247" s="102"/>
      <c r="H247" s="102"/>
      <c r="I247" s="102"/>
      <c r="J247" s="102"/>
      <c r="K247" s="102"/>
      <c r="L247" s="102"/>
      <c r="M247" s="102"/>
      <c r="N247" s="102"/>
      <c r="O247" s="102"/>
      <c r="P247" s="102"/>
    </row>
    <row r="248" spans="1:16">
      <c r="A248" s="102"/>
      <c r="B248" s="102"/>
      <c r="C248" s="102"/>
      <c r="D248" s="102"/>
      <c r="E248" s="102"/>
      <c r="F248" s="102"/>
      <c r="G248" s="102"/>
      <c r="H248" s="102"/>
      <c r="I248" s="102"/>
      <c r="J248" s="102"/>
      <c r="K248" s="102"/>
      <c r="L248" s="102"/>
      <c r="M248" s="102"/>
      <c r="N248" s="102"/>
      <c r="O248" s="102"/>
      <c r="P248" s="102"/>
    </row>
    <row r="249" spans="1:16">
      <c r="A249" s="102"/>
      <c r="B249" s="102"/>
      <c r="C249" s="102"/>
      <c r="D249" s="102"/>
      <c r="E249" s="102"/>
      <c r="F249" s="102"/>
      <c r="G249" s="102"/>
      <c r="H249" s="102"/>
      <c r="I249" s="102"/>
      <c r="J249" s="102"/>
      <c r="K249" s="102"/>
      <c r="L249" s="102"/>
      <c r="M249" s="102"/>
      <c r="N249" s="102"/>
      <c r="O249" s="102"/>
      <c r="P249" s="102"/>
    </row>
    <row r="250" spans="1:16">
      <c r="A250" s="102"/>
      <c r="B250" s="102"/>
      <c r="C250" s="102"/>
      <c r="D250" s="102"/>
      <c r="E250" s="102"/>
      <c r="F250" s="102"/>
      <c r="G250" s="102"/>
      <c r="H250" s="102"/>
      <c r="I250" s="102"/>
      <c r="J250" s="102"/>
      <c r="K250" s="102"/>
      <c r="L250" s="102"/>
      <c r="M250" s="102"/>
      <c r="N250" s="102"/>
      <c r="O250" s="102"/>
      <c r="P250" s="102"/>
    </row>
    <row r="251" spans="1:16">
      <c r="A251" s="102"/>
      <c r="B251" s="102"/>
      <c r="C251" s="102"/>
      <c r="D251" s="102"/>
      <c r="E251" s="102"/>
      <c r="F251" s="102"/>
      <c r="G251" s="102"/>
      <c r="H251" s="102"/>
      <c r="I251" s="102"/>
      <c r="J251" s="102"/>
      <c r="K251" s="102"/>
      <c r="L251" s="102"/>
      <c r="M251" s="102"/>
      <c r="N251" s="102"/>
      <c r="O251" s="102"/>
      <c r="P251" s="102"/>
    </row>
    <row r="252" spans="1:16">
      <c r="A252" s="102"/>
      <c r="B252" s="102"/>
      <c r="C252" s="102"/>
      <c r="D252" s="102"/>
      <c r="E252" s="102"/>
      <c r="F252" s="102"/>
      <c r="G252" s="102"/>
      <c r="H252" s="102"/>
      <c r="I252" s="102"/>
      <c r="J252" s="102"/>
      <c r="K252" s="102"/>
      <c r="L252" s="102"/>
      <c r="M252" s="102"/>
      <c r="N252" s="102"/>
      <c r="O252" s="102"/>
      <c r="P252" s="102"/>
    </row>
    <row r="253" spans="1:16">
      <c r="A253" s="102"/>
      <c r="B253" s="102"/>
      <c r="C253" s="102"/>
      <c r="D253" s="102"/>
      <c r="E253" s="102"/>
      <c r="F253" s="102"/>
      <c r="G253" s="102"/>
      <c r="H253" s="102"/>
      <c r="I253" s="102"/>
      <c r="J253" s="102"/>
      <c r="K253" s="102"/>
      <c r="L253" s="102"/>
      <c r="M253" s="102"/>
      <c r="N253" s="102"/>
      <c r="O253" s="102"/>
      <c r="P253" s="102"/>
    </row>
    <row r="254" spans="1:16">
      <c r="A254" s="102"/>
      <c r="B254" s="102"/>
      <c r="C254" s="102"/>
      <c r="D254" s="102"/>
      <c r="E254" s="102"/>
      <c r="F254" s="102"/>
      <c r="G254" s="102"/>
      <c r="H254" s="102"/>
      <c r="I254" s="102"/>
      <c r="J254" s="102"/>
      <c r="K254" s="102"/>
      <c r="L254" s="102"/>
      <c r="M254" s="102"/>
      <c r="N254" s="102"/>
      <c r="O254" s="102"/>
      <c r="P254" s="102"/>
    </row>
    <row r="255" spans="1:16">
      <c r="A255" s="102"/>
      <c r="B255" s="102"/>
      <c r="C255" s="102"/>
      <c r="D255" s="102"/>
      <c r="E255" s="102"/>
      <c r="F255" s="102"/>
      <c r="G255" s="102"/>
      <c r="H255" s="102"/>
      <c r="I255" s="102"/>
      <c r="J255" s="102"/>
      <c r="K255" s="102"/>
      <c r="L255" s="102"/>
      <c r="M255" s="102"/>
      <c r="N255" s="102"/>
      <c r="O255" s="102"/>
      <c r="P255" s="102"/>
    </row>
    <row r="256" spans="1:16">
      <c r="A256" s="102"/>
      <c r="B256" s="102"/>
      <c r="C256" s="102"/>
      <c r="D256" s="102"/>
      <c r="E256" s="102"/>
      <c r="F256" s="102"/>
      <c r="G256" s="102"/>
      <c r="H256" s="102"/>
      <c r="I256" s="102"/>
      <c r="J256" s="102"/>
      <c r="K256" s="102"/>
      <c r="L256" s="102"/>
      <c r="M256" s="102"/>
      <c r="N256" s="102"/>
      <c r="O256" s="102"/>
      <c r="P256" s="102"/>
    </row>
    <row r="257" spans="1:16">
      <c r="A257" s="102"/>
      <c r="B257" s="102"/>
      <c r="C257" s="102"/>
      <c r="D257" s="102"/>
      <c r="E257" s="102"/>
      <c r="F257" s="102"/>
      <c r="G257" s="102"/>
      <c r="H257" s="102"/>
      <c r="I257" s="102"/>
      <c r="J257" s="102"/>
      <c r="K257" s="102"/>
      <c r="L257" s="102"/>
      <c r="M257" s="102"/>
      <c r="N257" s="102"/>
      <c r="O257" s="102"/>
      <c r="P257" s="102"/>
    </row>
  </sheetData>
  <sheetProtection algorithmName="SHA-512" hashValue="FOVR2ahXIMnvqpg+NMD0q5wzYHABxwxS7J4LRlOOylWP8EOggw8Eup/63vLrD5kKk/x3fQgVcesIa9sBOJ/+Ww==" saltValue="5dfgq3FhHyZLSalips+4Cw==" spinCount="100000" sheet="1" objects="1" scenarios="1"/>
  <mergeCells count="73">
    <mergeCell ref="E66:L66"/>
    <mergeCell ref="A68:E68"/>
    <mergeCell ref="F68:L68"/>
    <mergeCell ref="A70:P70"/>
    <mergeCell ref="A64:P65"/>
    <mergeCell ref="F59:H59"/>
    <mergeCell ref="E60:H60"/>
    <mergeCell ref="E61:F63"/>
    <mergeCell ref="G61:P63"/>
    <mergeCell ref="E53:O53"/>
    <mergeCell ref="E54:P54"/>
    <mergeCell ref="E55:G55"/>
    <mergeCell ref="E56:G56"/>
    <mergeCell ref="E57:P57"/>
    <mergeCell ref="E58:P58"/>
    <mergeCell ref="E52:P52"/>
    <mergeCell ref="B38:C38"/>
    <mergeCell ref="D38:E38"/>
    <mergeCell ref="B40:E40"/>
    <mergeCell ref="I41:O41"/>
    <mergeCell ref="A43:P43"/>
    <mergeCell ref="E45:O45"/>
    <mergeCell ref="E46:P46"/>
    <mergeCell ref="E48:P48"/>
    <mergeCell ref="F49:O49"/>
    <mergeCell ref="E50:P50"/>
    <mergeCell ref="F51:O51"/>
    <mergeCell ref="B35:C35"/>
    <mergeCell ref="D35:E35"/>
    <mergeCell ref="B36:C36"/>
    <mergeCell ref="D36:E36"/>
    <mergeCell ref="B37:C37"/>
    <mergeCell ref="D37:E37"/>
    <mergeCell ref="B32:C32"/>
    <mergeCell ref="D32:E32"/>
    <mergeCell ref="B33:C33"/>
    <mergeCell ref="D33:E33"/>
    <mergeCell ref="B34:C34"/>
    <mergeCell ref="D34:E34"/>
    <mergeCell ref="B29:C29"/>
    <mergeCell ref="D29:E29"/>
    <mergeCell ref="B30:C30"/>
    <mergeCell ref="D30:E30"/>
    <mergeCell ref="B31:C31"/>
    <mergeCell ref="D31:E31"/>
    <mergeCell ref="B26:C26"/>
    <mergeCell ref="D26:E26"/>
    <mergeCell ref="B27:C27"/>
    <mergeCell ref="D27:E27"/>
    <mergeCell ref="B28:C28"/>
    <mergeCell ref="D28:E28"/>
    <mergeCell ref="O16:P16"/>
    <mergeCell ref="E18:F18"/>
    <mergeCell ref="A21:P21"/>
    <mergeCell ref="M22:N22"/>
    <mergeCell ref="I23:I25"/>
    <mergeCell ref="J23:J25"/>
    <mergeCell ref="M23:N23"/>
    <mergeCell ref="M24:N24"/>
    <mergeCell ref="M25:N25"/>
    <mergeCell ref="J16:L16"/>
    <mergeCell ref="A12:B12"/>
    <mergeCell ref="D12:E12"/>
    <mergeCell ref="A14:B14"/>
    <mergeCell ref="A16:C16"/>
    <mergeCell ref="F16:H16"/>
    <mergeCell ref="A9:E9"/>
    <mergeCell ref="F9:P9"/>
    <mergeCell ref="A1:P1"/>
    <mergeCell ref="A2:P2"/>
    <mergeCell ref="A4:D4"/>
    <mergeCell ref="E4:I4"/>
    <mergeCell ref="A7:P7"/>
  </mergeCells>
  <conditionalFormatting sqref="L27:M38">
    <cfRule type="cellIs" dxfId="28" priority="13" operator="lessThan">
      <formula>0.5</formula>
    </cfRule>
  </conditionalFormatting>
  <conditionalFormatting sqref="L27:M38">
    <cfRule type="cellIs" dxfId="27" priority="12" operator="between">
      <formula>0</formula>
      <formula>0.4999999999</formula>
    </cfRule>
  </conditionalFormatting>
  <conditionalFormatting sqref="L27:M38">
    <cfRule type="cellIs" dxfId="26" priority="11" operator="lessThan">
      <formula>0.5</formula>
    </cfRule>
  </conditionalFormatting>
  <conditionalFormatting sqref="J27:J38">
    <cfRule type="cellIs" dxfId="25" priority="10" operator="greaterThan">
      <formula>9</formula>
    </cfRule>
  </conditionalFormatting>
  <conditionalFormatting sqref="I59">
    <cfRule type="cellIs" dxfId="24" priority="9" operator="equal">
      <formula>"X"</formula>
    </cfRule>
  </conditionalFormatting>
  <conditionalFormatting sqref="L59:M59">
    <cfRule type="cellIs" dxfId="23" priority="8" operator="equal">
      <formula>"X"</formula>
    </cfRule>
  </conditionalFormatting>
  <dataValidations count="7">
    <dataValidation allowBlank="1" showInputMessage="1" showErrorMessage="1" error="La duración debe estar comprendida entre 3 y 9 meses." sqref="K27:K38"/>
    <dataValidation type="list" operator="greaterThanOrEqual" allowBlank="1" showInputMessage="1" showErrorMessage="1" sqref="M27:M38">
      <formula1>"405,505,420,520,421"</formula1>
    </dataValidation>
    <dataValidation operator="greaterThanOrEqual" allowBlank="1" showInputMessage="1" showErrorMessage="1" sqref="L27"/>
    <dataValidation type="decimal" allowBlank="1" showInputMessage="1" showErrorMessage="1" error="La duración debe estar comprendida entre 3 y 9 meses." sqref="J18:K18 J27:J38">
      <formula1>3</formula1>
      <formula2>9</formula2>
    </dataValidation>
    <dataValidation type="list" allowBlank="1" showInputMessage="1" showErrorMessage="1" sqref="I59 L59:M59">
      <formula1>"X"</formula1>
    </dataValidation>
    <dataValidation type="list" allowBlank="1" showInputMessage="1" showErrorMessage="1" sqref="F15 F13 C12">
      <formula1>"CALLE,AVDA,CMNO,BARRIO,CRTA,OTROS"</formula1>
    </dataValidation>
    <dataValidation type="list" allowBlank="1" showInputMessage="1" showErrorMessage="1" sqref="F27:F38">
      <formula1>"1,2,3,4,5,6,7,8,9,10,11"</formula1>
    </dataValidation>
  </dataValidations>
  <printOptions horizontalCentered="1"/>
  <pageMargins left="0.51181102362204722" right="0.51181102362204722" top="0.35433070866141736" bottom="0.35433070866141736"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B2" sqref="B2:K2"/>
    </sheetView>
  </sheetViews>
  <sheetFormatPr baseColWidth="10" defaultRowHeight="15"/>
  <cols>
    <col min="1" max="1" width="3" bestFit="1" customWidth="1"/>
    <col min="2" max="2" width="37.140625" customWidth="1"/>
    <col min="3" max="3" width="45.42578125" customWidth="1"/>
    <col min="4" max="4" width="12.42578125" style="2" customWidth="1"/>
    <col min="5" max="5" width="14" customWidth="1"/>
    <col min="6" max="6" width="15.140625" customWidth="1"/>
    <col min="7" max="7" width="14.42578125" customWidth="1"/>
    <col min="8" max="8" width="15.140625" customWidth="1"/>
    <col min="9" max="9" width="13.5703125" customWidth="1"/>
    <col min="10" max="10" width="14.85546875" customWidth="1"/>
    <col min="11" max="11" width="13.42578125" customWidth="1"/>
  </cols>
  <sheetData>
    <row r="1" spans="1:11" ht="78.75" customHeight="1">
      <c r="B1" s="6"/>
      <c r="C1" s="6"/>
      <c r="D1" s="6"/>
      <c r="E1" s="6"/>
      <c r="F1" s="6"/>
      <c r="G1" s="6"/>
      <c r="H1" s="6"/>
      <c r="I1" s="6"/>
      <c r="J1" s="6"/>
      <c r="K1" s="6"/>
    </row>
    <row r="2" spans="1:11" ht="23.25">
      <c r="B2" s="370" t="s">
        <v>20</v>
      </c>
      <c r="C2" s="374"/>
      <c r="D2" s="374"/>
      <c r="E2" s="374"/>
      <c r="F2" s="374"/>
      <c r="G2" s="374"/>
      <c r="H2" s="374"/>
      <c r="I2" s="374"/>
      <c r="J2" s="374"/>
      <c r="K2" s="375"/>
    </row>
    <row r="3" spans="1:11" ht="23.25">
      <c r="B3" s="370" t="s">
        <v>6</v>
      </c>
      <c r="C3" s="374"/>
      <c r="D3" s="374"/>
      <c r="E3" s="374"/>
      <c r="F3" s="374"/>
      <c r="G3" s="374"/>
      <c r="H3" s="374"/>
      <c r="I3" s="374"/>
      <c r="J3" s="374"/>
      <c r="K3" s="375"/>
    </row>
    <row r="4" spans="1:11" ht="23.25">
      <c r="B4" s="376" t="s">
        <v>26</v>
      </c>
      <c r="C4" s="377"/>
      <c r="D4" s="377"/>
      <c r="E4" s="377"/>
      <c r="F4" s="377"/>
      <c r="G4" s="377"/>
      <c r="H4" s="377"/>
      <c r="I4" s="377"/>
      <c r="J4" s="377"/>
      <c r="K4" s="378"/>
    </row>
    <row r="5" spans="1:11" ht="10.5" customHeight="1">
      <c r="B5" s="6"/>
      <c r="C5" s="19"/>
      <c r="D5" s="19"/>
      <c r="E5" s="19"/>
      <c r="F5" s="19"/>
      <c r="G5" s="19"/>
      <c r="H5" s="19"/>
      <c r="I5" s="19"/>
      <c r="J5" s="19"/>
      <c r="K5" s="19"/>
    </row>
    <row r="6" spans="1:11" s="21" customFormat="1" ht="21">
      <c r="B6" s="20" t="s">
        <v>16</v>
      </c>
      <c r="C6" s="373"/>
      <c r="D6" s="373"/>
      <c r="E6" s="373"/>
      <c r="F6" s="373"/>
      <c r="G6" s="373"/>
      <c r="H6" s="373"/>
      <c r="I6" s="22" t="s">
        <v>17</v>
      </c>
      <c r="J6" s="379"/>
      <c r="K6" s="379"/>
    </row>
    <row r="7" spans="1:11" ht="7.5" customHeight="1">
      <c r="B7" s="370"/>
      <c r="C7" s="371"/>
      <c r="D7" s="371"/>
      <c r="E7" s="371"/>
      <c r="F7" s="371"/>
      <c r="G7" s="371"/>
      <c r="H7" s="371"/>
      <c r="I7" s="371"/>
      <c r="J7" s="371"/>
      <c r="K7" s="372"/>
    </row>
    <row r="8" spans="1:11" ht="18.75">
      <c r="A8" s="3"/>
      <c r="B8" s="368" t="s">
        <v>31</v>
      </c>
      <c r="C8" s="368"/>
      <c r="D8" s="368"/>
      <c r="E8" s="368"/>
      <c r="F8" s="368"/>
      <c r="G8" s="368"/>
      <c r="H8" s="368"/>
      <c r="I8" s="368"/>
      <c r="J8" s="368"/>
      <c r="K8" s="369"/>
    </row>
    <row r="9" spans="1:11" ht="18.75">
      <c r="A9" s="3"/>
      <c r="B9" s="366"/>
      <c r="C9" s="367"/>
      <c r="D9" s="356" t="s">
        <v>39</v>
      </c>
      <c r="E9" s="356"/>
      <c r="F9" s="357"/>
      <c r="G9" s="355" t="s">
        <v>29</v>
      </c>
      <c r="H9" s="356"/>
      <c r="I9" s="357"/>
      <c r="J9" s="32" t="s">
        <v>7</v>
      </c>
      <c r="K9" s="32" t="s">
        <v>30</v>
      </c>
    </row>
    <row r="10" spans="1:11">
      <c r="A10" s="3"/>
      <c r="B10" s="29"/>
      <c r="C10" s="29"/>
      <c r="D10" s="31"/>
      <c r="E10" s="362"/>
      <c r="F10" s="97"/>
      <c r="G10" s="358"/>
      <c r="H10" s="358"/>
      <c r="I10" s="358"/>
      <c r="J10" s="98"/>
      <c r="K10" s="99"/>
    </row>
    <row r="11" spans="1:11">
      <c r="A11" s="3"/>
      <c r="B11" s="29"/>
      <c r="C11" s="29"/>
      <c r="D11" s="31"/>
      <c r="E11" s="362"/>
      <c r="F11" s="97"/>
      <c r="G11" s="358"/>
      <c r="H11" s="358"/>
      <c r="I11" s="358"/>
      <c r="J11" s="98"/>
      <c r="K11" s="99"/>
    </row>
    <row r="12" spans="1:11" ht="9" customHeight="1">
      <c r="A12" s="3"/>
      <c r="B12" s="30"/>
      <c r="C12" s="30"/>
      <c r="D12" s="4"/>
      <c r="E12" s="27"/>
      <c r="F12" s="3"/>
      <c r="G12" s="23"/>
      <c r="H12" s="7"/>
      <c r="I12" s="7"/>
      <c r="J12" s="7"/>
      <c r="K12" s="7"/>
    </row>
    <row r="13" spans="1:11">
      <c r="A13" s="3"/>
      <c r="B13" s="30"/>
      <c r="C13" s="30"/>
      <c r="D13" s="363" t="str">
        <f>IF(E10="NO","Se acompañará certificación del representante de la entidad en el que se certifique en el que conste esta situación","")</f>
        <v/>
      </c>
      <c r="E13" s="364"/>
      <c r="F13" s="364"/>
      <c r="G13" s="364"/>
      <c r="H13" s="364"/>
      <c r="I13" s="364"/>
      <c r="J13" s="364"/>
      <c r="K13" s="365"/>
    </row>
    <row r="14" spans="1:11" ht="3" customHeight="1">
      <c r="A14" s="3"/>
      <c r="B14" s="27"/>
      <c r="C14" s="27"/>
      <c r="D14" s="28"/>
      <c r="E14" s="27"/>
      <c r="F14" s="27"/>
      <c r="G14" s="27"/>
      <c r="H14" s="27"/>
      <c r="I14" s="27"/>
      <c r="J14" s="27"/>
      <c r="K14" s="25"/>
    </row>
    <row r="15" spans="1:11" s="14" customFormat="1" ht="18">
      <c r="A15" s="24"/>
      <c r="B15" s="354" t="s">
        <v>37</v>
      </c>
      <c r="C15" s="352"/>
      <c r="D15" s="352"/>
      <c r="E15" s="352"/>
      <c r="F15" s="352"/>
      <c r="G15" s="352"/>
      <c r="H15" s="352"/>
      <c r="I15" s="352"/>
      <c r="J15" s="352"/>
      <c r="K15" s="353"/>
    </row>
    <row r="16" spans="1:11" s="14" customFormat="1" ht="18" customHeight="1">
      <c r="A16" s="24"/>
      <c r="B16" s="360" t="s">
        <v>0</v>
      </c>
      <c r="C16" s="351" t="s">
        <v>1</v>
      </c>
      <c r="D16" s="351" t="s">
        <v>2</v>
      </c>
      <c r="E16" s="351" t="s">
        <v>12</v>
      </c>
      <c r="F16" s="351" t="s">
        <v>34</v>
      </c>
      <c r="G16" s="359" t="s">
        <v>27</v>
      </c>
      <c r="H16" s="359"/>
      <c r="I16" s="351" t="s">
        <v>13</v>
      </c>
      <c r="J16" s="351" t="s">
        <v>14</v>
      </c>
      <c r="K16" s="351" t="s">
        <v>15</v>
      </c>
    </row>
    <row r="17" spans="1:11" ht="76.5">
      <c r="A17" s="3"/>
      <c r="B17" s="361"/>
      <c r="C17" s="351"/>
      <c r="D17" s="351"/>
      <c r="E17" s="351"/>
      <c r="F17" s="351"/>
      <c r="G17" s="70" t="s">
        <v>35</v>
      </c>
      <c r="H17" s="70" t="s">
        <v>36</v>
      </c>
      <c r="I17" s="351"/>
      <c r="J17" s="351"/>
      <c r="K17" s="351"/>
    </row>
    <row r="18" spans="1:11">
      <c r="A18" s="45">
        <v>1</v>
      </c>
      <c r="B18" s="46"/>
      <c r="C18" s="65"/>
      <c r="D18" s="66"/>
      <c r="E18" s="67"/>
      <c r="F18" s="82">
        <f>'Complementos salariales'!I4</f>
        <v>0</v>
      </c>
      <c r="G18" s="83" t="str">
        <f>IF(H18&lt;&gt;"","",IF(E18="","",(E18+F18)/6))</f>
        <v/>
      </c>
      <c r="H18" s="67"/>
      <c r="I18" s="69" t="str">
        <f>IF(E18="","",IF(H18&lt;&gt;"",(E18+F18+H18),(E18+F18+G18)))</f>
        <v/>
      </c>
      <c r="J18" s="67"/>
      <c r="K18" s="83" t="str">
        <f t="shared" ref="K18:K39" si="0">IF(I18="","",(I18+J18))</f>
        <v/>
      </c>
    </row>
    <row r="19" spans="1:11">
      <c r="A19" s="45">
        <v>2</v>
      </c>
      <c r="B19" s="49"/>
      <c r="C19" s="49"/>
      <c r="D19" s="50"/>
      <c r="E19" s="51"/>
      <c r="F19" s="82">
        <f>'Complementos salariales'!I5</f>
        <v>0</v>
      </c>
      <c r="G19" s="84" t="str">
        <f t="shared" ref="G19:G39" si="1">IF(H19&lt;&gt;"","",IF(E19="","",(E19+F19)/6))</f>
        <v/>
      </c>
      <c r="H19" s="51"/>
      <c r="I19" s="57" t="str">
        <f t="shared" ref="I19:I39" si="2">IF(E19="","",IF(H19&lt;&gt;"",(E19+F19+H19),(E19+F19+G19)))</f>
        <v/>
      </c>
      <c r="J19" s="51"/>
      <c r="K19" s="84" t="str">
        <f t="shared" si="0"/>
        <v/>
      </c>
    </row>
    <row r="20" spans="1:11">
      <c r="A20" s="45">
        <v>3</v>
      </c>
      <c r="B20" s="47"/>
      <c r="C20" s="65"/>
      <c r="D20" s="46"/>
      <c r="E20" s="48"/>
      <c r="F20" s="81">
        <f>'Complementos salariales'!I6</f>
        <v>0</v>
      </c>
      <c r="G20" s="85" t="str">
        <f t="shared" si="1"/>
        <v/>
      </c>
      <c r="H20" s="48"/>
      <c r="I20" s="56" t="str">
        <f t="shared" si="2"/>
        <v/>
      </c>
      <c r="J20" s="48"/>
      <c r="K20" s="85" t="str">
        <f t="shared" si="0"/>
        <v/>
      </c>
    </row>
    <row r="21" spans="1:11">
      <c r="A21" s="45">
        <v>4</v>
      </c>
      <c r="B21" s="49"/>
      <c r="C21" s="49"/>
      <c r="D21" s="50"/>
      <c r="E21" s="51"/>
      <c r="F21" s="82">
        <f>'Complementos salariales'!I7</f>
        <v>0</v>
      </c>
      <c r="G21" s="84" t="str">
        <f t="shared" si="1"/>
        <v/>
      </c>
      <c r="H21" s="51"/>
      <c r="I21" s="57" t="str">
        <f t="shared" si="2"/>
        <v/>
      </c>
      <c r="J21" s="51"/>
      <c r="K21" s="84" t="str">
        <f t="shared" si="0"/>
        <v/>
      </c>
    </row>
    <row r="22" spans="1:11">
      <c r="A22" s="45">
        <v>5</v>
      </c>
      <c r="B22" s="47"/>
      <c r="C22" s="65"/>
      <c r="D22" s="46"/>
      <c r="E22" s="48"/>
      <c r="F22" s="81">
        <f>'Complementos salariales'!I8</f>
        <v>0</v>
      </c>
      <c r="G22" s="85" t="str">
        <f t="shared" si="1"/>
        <v/>
      </c>
      <c r="H22" s="48"/>
      <c r="I22" s="56" t="str">
        <f t="shared" si="2"/>
        <v/>
      </c>
      <c r="J22" s="48"/>
      <c r="K22" s="85" t="str">
        <f t="shared" si="0"/>
        <v/>
      </c>
    </row>
    <row r="23" spans="1:11">
      <c r="A23" s="45">
        <v>6</v>
      </c>
      <c r="B23" s="49"/>
      <c r="C23" s="49"/>
      <c r="D23" s="50"/>
      <c r="E23" s="51"/>
      <c r="F23" s="82">
        <f>'Complementos salariales'!I9</f>
        <v>0</v>
      </c>
      <c r="G23" s="84" t="str">
        <f t="shared" si="1"/>
        <v/>
      </c>
      <c r="H23" s="51"/>
      <c r="I23" s="57" t="str">
        <f t="shared" si="2"/>
        <v/>
      </c>
      <c r="J23" s="51"/>
      <c r="K23" s="84" t="str">
        <f t="shared" si="0"/>
        <v/>
      </c>
    </row>
    <row r="24" spans="1:11">
      <c r="A24" s="45">
        <v>7</v>
      </c>
      <c r="B24" s="47"/>
      <c r="C24" s="65"/>
      <c r="D24" s="46"/>
      <c r="E24" s="48"/>
      <c r="F24" s="81">
        <f>'Complementos salariales'!I10</f>
        <v>0</v>
      </c>
      <c r="G24" s="85" t="str">
        <f t="shared" si="1"/>
        <v/>
      </c>
      <c r="H24" s="48"/>
      <c r="I24" s="56" t="str">
        <f t="shared" si="2"/>
        <v/>
      </c>
      <c r="J24" s="48"/>
      <c r="K24" s="85" t="str">
        <f t="shared" si="0"/>
        <v/>
      </c>
    </row>
    <row r="25" spans="1:11">
      <c r="A25" s="45">
        <v>8</v>
      </c>
      <c r="B25" s="49"/>
      <c r="C25" s="49"/>
      <c r="D25" s="50"/>
      <c r="E25" s="51"/>
      <c r="F25" s="82">
        <f>'Complementos salariales'!I11</f>
        <v>0</v>
      </c>
      <c r="G25" s="84" t="str">
        <f t="shared" si="1"/>
        <v/>
      </c>
      <c r="H25" s="51"/>
      <c r="I25" s="57" t="str">
        <f t="shared" si="2"/>
        <v/>
      </c>
      <c r="J25" s="51"/>
      <c r="K25" s="84" t="str">
        <f t="shared" si="0"/>
        <v/>
      </c>
    </row>
    <row r="26" spans="1:11">
      <c r="A26" s="45">
        <v>9</v>
      </c>
      <c r="B26" s="47"/>
      <c r="C26" s="65"/>
      <c r="D26" s="46"/>
      <c r="E26" s="48"/>
      <c r="F26" s="81">
        <f>'Complementos salariales'!I12</f>
        <v>0</v>
      </c>
      <c r="G26" s="85" t="str">
        <f t="shared" si="1"/>
        <v/>
      </c>
      <c r="H26" s="48"/>
      <c r="I26" s="56" t="str">
        <f t="shared" si="2"/>
        <v/>
      </c>
      <c r="J26" s="48"/>
      <c r="K26" s="85" t="str">
        <f t="shared" si="0"/>
        <v/>
      </c>
    </row>
    <row r="27" spans="1:11">
      <c r="A27" s="45">
        <v>10</v>
      </c>
      <c r="B27" s="49"/>
      <c r="C27" s="49"/>
      <c r="D27" s="50"/>
      <c r="E27" s="51"/>
      <c r="F27" s="82">
        <f>'Complementos salariales'!I13</f>
        <v>0</v>
      </c>
      <c r="G27" s="84" t="str">
        <f t="shared" si="1"/>
        <v/>
      </c>
      <c r="H27" s="51"/>
      <c r="I27" s="57" t="str">
        <f t="shared" si="2"/>
        <v/>
      </c>
      <c r="J27" s="51"/>
      <c r="K27" s="84" t="str">
        <f t="shared" si="0"/>
        <v/>
      </c>
    </row>
    <row r="28" spans="1:11">
      <c r="A28" s="45">
        <v>11</v>
      </c>
      <c r="B28" s="47"/>
      <c r="C28" s="65"/>
      <c r="D28" s="46"/>
      <c r="E28" s="48"/>
      <c r="F28" s="81">
        <f>'Complementos salariales'!I14</f>
        <v>0</v>
      </c>
      <c r="G28" s="85" t="str">
        <f t="shared" si="1"/>
        <v/>
      </c>
      <c r="H28" s="48"/>
      <c r="I28" s="56" t="str">
        <f t="shared" si="2"/>
        <v/>
      </c>
      <c r="J28" s="48"/>
      <c r="K28" s="85" t="str">
        <f t="shared" si="0"/>
        <v/>
      </c>
    </row>
    <row r="29" spans="1:11">
      <c r="A29" s="45">
        <v>12</v>
      </c>
      <c r="B29" s="49"/>
      <c r="C29" s="49"/>
      <c r="D29" s="50"/>
      <c r="E29" s="51"/>
      <c r="F29" s="82">
        <f>'Complementos salariales'!I15</f>
        <v>0</v>
      </c>
      <c r="G29" s="84" t="str">
        <f t="shared" si="1"/>
        <v/>
      </c>
      <c r="H29" s="51"/>
      <c r="I29" s="57" t="str">
        <f t="shared" si="2"/>
        <v/>
      </c>
      <c r="J29" s="51"/>
      <c r="K29" s="84" t="str">
        <f t="shared" si="0"/>
        <v/>
      </c>
    </row>
    <row r="30" spans="1:11">
      <c r="A30" s="45">
        <v>13</v>
      </c>
      <c r="B30" s="47"/>
      <c r="C30" s="65"/>
      <c r="D30" s="46"/>
      <c r="E30" s="48"/>
      <c r="F30" s="81">
        <f>'Complementos salariales'!I16</f>
        <v>0</v>
      </c>
      <c r="G30" s="85" t="str">
        <f t="shared" si="1"/>
        <v/>
      </c>
      <c r="H30" s="48"/>
      <c r="I30" s="56" t="str">
        <f t="shared" si="2"/>
        <v/>
      </c>
      <c r="J30" s="48"/>
      <c r="K30" s="85" t="str">
        <f t="shared" si="0"/>
        <v/>
      </c>
    </row>
    <row r="31" spans="1:11">
      <c r="A31" s="45">
        <v>14</v>
      </c>
      <c r="B31" s="49"/>
      <c r="C31" s="49"/>
      <c r="D31" s="50"/>
      <c r="E31" s="51"/>
      <c r="F31" s="82">
        <f>'Complementos salariales'!I17</f>
        <v>0</v>
      </c>
      <c r="G31" s="84" t="str">
        <f t="shared" si="1"/>
        <v/>
      </c>
      <c r="H31" s="51"/>
      <c r="I31" s="57" t="str">
        <f t="shared" si="2"/>
        <v/>
      </c>
      <c r="J31" s="51"/>
      <c r="K31" s="84" t="str">
        <f t="shared" si="0"/>
        <v/>
      </c>
    </row>
    <row r="32" spans="1:11">
      <c r="A32" s="45">
        <v>15</v>
      </c>
      <c r="B32" s="47"/>
      <c r="C32" s="65"/>
      <c r="D32" s="46"/>
      <c r="E32" s="48"/>
      <c r="F32" s="81">
        <f>'Complementos salariales'!I18</f>
        <v>0</v>
      </c>
      <c r="G32" s="85" t="str">
        <f t="shared" si="1"/>
        <v/>
      </c>
      <c r="H32" s="48"/>
      <c r="I32" s="56" t="str">
        <f t="shared" si="2"/>
        <v/>
      </c>
      <c r="J32" s="48"/>
      <c r="K32" s="85" t="str">
        <f t="shared" si="0"/>
        <v/>
      </c>
    </row>
    <row r="33" spans="1:11">
      <c r="A33" s="45">
        <v>16</v>
      </c>
      <c r="B33" s="49"/>
      <c r="C33" s="49"/>
      <c r="D33" s="50"/>
      <c r="E33" s="51"/>
      <c r="F33" s="82">
        <f>'Complementos salariales'!I19</f>
        <v>0</v>
      </c>
      <c r="G33" s="84" t="str">
        <f t="shared" si="1"/>
        <v/>
      </c>
      <c r="H33" s="51"/>
      <c r="I33" s="57" t="str">
        <f t="shared" si="2"/>
        <v/>
      </c>
      <c r="J33" s="51"/>
      <c r="K33" s="84" t="str">
        <f t="shared" si="0"/>
        <v/>
      </c>
    </row>
    <row r="34" spans="1:11">
      <c r="A34" s="45">
        <v>17</v>
      </c>
      <c r="B34" s="47"/>
      <c r="C34" s="65"/>
      <c r="D34" s="46"/>
      <c r="E34" s="48"/>
      <c r="F34" s="81">
        <f>'Complementos salariales'!I20</f>
        <v>0</v>
      </c>
      <c r="G34" s="85" t="str">
        <f t="shared" si="1"/>
        <v/>
      </c>
      <c r="H34" s="48"/>
      <c r="I34" s="56" t="str">
        <f t="shared" si="2"/>
        <v/>
      </c>
      <c r="J34" s="48"/>
      <c r="K34" s="85" t="str">
        <f t="shared" si="0"/>
        <v/>
      </c>
    </row>
    <row r="35" spans="1:11">
      <c r="A35" s="45">
        <v>18</v>
      </c>
      <c r="B35" s="49"/>
      <c r="C35" s="49"/>
      <c r="D35" s="50"/>
      <c r="E35" s="51"/>
      <c r="F35" s="82">
        <f>'Complementos salariales'!I21</f>
        <v>0</v>
      </c>
      <c r="G35" s="84" t="str">
        <f t="shared" si="1"/>
        <v/>
      </c>
      <c r="H35" s="51"/>
      <c r="I35" s="57" t="str">
        <f t="shared" si="2"/>
        <v/>
      </c>
      <c r="J35" s="51"/>
      <c r="K35" s="84" t="str">
        <f t="shared" si="0"/>
        <v/>
      </c>
    </row>
    <row r="36" spans="1:11">
      <c r="A36" s="45">
        <v>19</v>
      </c>
      <c r="B36" s="47"/>
      <c r="C36" s="65"/>
      <c r="D36" s="46"/>
      <c r="E36" s="48"/>
      <c r="F36" s="81">
        <f>'Complementos salariales'!I22</f>
        <v>0</v>
      </c>
      <c r="G36" s="85" t="str">
        <f t="shared" si="1"/>
        <v/>
      </c>
      <c r="H36" s="48"/>
      <c r="I36" s="56" t="str">
        <f t="shared" si="2"/>
        <v/>
      </c>
      <c r="J36" s="48"/>
      <c r="K36" s="85" t="str">
        <f t="shared" si="0"/>
        <v/>
      </c>
    </row>
    <row r="37" spans="1:11">
      <c r="A37" s="45">
        <v>20</v>
      </c>
      <c r="B37" s="49"/>
      <c r="C37" s="49"/>
      <c r="D37" s="50"/>
      <c r="E37" s="51"/>
      <c r="F37" s="82">
        <f>'Complementos salariales'!I23</f>
        <v>0</v>
      </c>
      <c r="G37" s="84" t="str">
        <f t="shared" si="1"/>
        <v/>
      </c>
      <c r="H37" s="51"/>
      <c r="I37" s="57" t="str">
        <f t="shared" si="2"/>
        <v/>
      </c>
      <c r="J37" s="51"/>
      <c r="K37" s="84" t="str">
        <f t="shared" si="0"/>
        <v/>
      </c>
    </row>
    <row r="38" spans="1:11">
      <c r="A38" s="45">
        <v>21</v>
      </c>
      <c r="B38" s="47"/>
      <c r="C38" s="65"/>
      <c r="D38" s="46"/>
      <c r="E38" s="48"/>
      <c r="F38" s="81">
        <f>'Complementos salariales'!I24</f>
        <v>0</v>
      </c>
      <c r="G38" s="85" t="str">
        <f t="shared" si="1"/>
        <v/>
      </c>
      <c r="H38" s="48"/>
      <c r="I38" s="56" t="str">
        <f t="shared" si="2"/>
        <v/>
      </c>
      <c r="J38" s="48"/>
      <c r="K38" s="85" t="str">
        <f t="shared" si="0"/>
        <v/>
      </c>
    </row>
    <row r="39" spans="1:11">
      <c r="A39" s="45">
        <v>22</v>
      </c>
      <c r="B39" s="49"/>
      <c r="C39" s="49"/>
      <c r="D39" s="52"/>
      <c r="E39" s="53"/>
      <c r="F39" s="82">
        <f>'Complementos salariales'!I25</f>
        <v>0</v>
      </c>
      <c r="G39" s="84" t="str">
        <f t="shared" si="1"/>
        <v/>
      </c>
      <c r="H39" s="51"/>
      <c r="I39" s="57" t="str">
        <f t="shared" si="2"/>
        <v/>
      </c>
      <c r="J39" s="51"/>
      <c r="K39" s="84" t="str">
        <f t="shared" si="0"/>
        <v/>
      </c>
    </row>
    <row r="40" spans="1:11">
      <c r="A40" s="3"/>
      <c r="B40" s="38"/>
      <c r="C40" s="93"/>
      <c r="D40" s="94"/>
      <c r="E40" s="95">
        <f>SUM(E18:E39)</f>
        <v>0</v>
      </c>
      <c r="F40" s="95">
        <f>SUM(F18:F39)</f>
        <v>0</v>
      </c>
      <c r="G40" s="95">
        <f t="shared" ref="G40:K40" si="3">SUM(G18:G39)</f>
        <v>0</v>
      </c>
      <c r="H40" s="95">
        <f>SUM(H18:H39)</f>
        <v>0</v>
      </c>
      <c r="I40" s="95">
        <f t="shared" si="3"/>
        <v>0</v>
      </c>
      <c r="J40" s="95">
        <f t="shared" si="3"/>
        <v>0</v>
      </c>
      <c r="K40" s="95">
        <f t="shared" si="3"/>
        <v>0</v>
      </c>
    </row>
    <row r="41" spans="1:11">
      <c r="A41" s="3"/>
      <c r="B41" s="25"/>
      <c r="C41" s="3"/>
      <c r="D41" s="4"/>
      <c r="E41" s="3"/>
      <c r="F41" s="3"/>
      <c r="G41" s="3"/>
      <c r="H41" s="3"/>
      <c r="I41" s="3"/>
      <c r="J41" s="3"/>
      <c r="K41" s="3"/>
    </row>
    <row r="42" spans="1:11" ht="18">
      <c r="A42" s="3"/>
      <c r="B42" s="352" t="s">
        <v>38</v>
      </c>
      <c r="C42" s="352"/>
      <c r="D42" s="352"/>
      <c r="E42" s="352"/>
      <c r="F42" s="352"/>
      <c r="G42" s="352"/>
      <c r="H42" s="352"/>
      <c r="I42" s="353"/>
      <c r="J42" s="30"/>
      <c r="K42" s="30"/>
    </row>
    <row r="43" spans="1:11" s="1" customFormat="1" ht="38.25">
      <c r="A43" s="71"/>
      <c r="B43" s="77" t="s">
        <v>0</v>
      </c>
      <c r="C43" s="78" t="s">
        <v>1</v>
      </c>
      <c r="D43" s="77" t="s">
        <v>3</v>
      </c>
      <c r="E43" s="77" t="s">
        <v>4</v>
      </c>
      <c r="F43" s="79" t="s">
        <v>33</v>
      </c>
      <c r="G43" s="77" t="s">
        <v>19</v>
      </c>
      <c r="H43" s="77" t="s">
        <v>18</v>
      </c>
      <c r="I43" s="80" t="s">
        <v>5</v>
      </c>
      <c r="J43" s="72"/>
      <c r="K43" s="30"/>
    </row>
    <row r="44" spans="1:11">
      <c r="A44" s="39">
        <v>1</v>
      </c>
      <c r="B44" s="73" t="str">
        <f>IF(B18="","",B18)</f>
        <v/>
      </c>
      <c r="C44" s="68" t="str">
        <f>IF(C18="","",C18)</f>
        <v/>
      </c>
      <c r="D44" s="90" t="str">
        <f>IF(D18="","",D18)</f>
        <v/>
      </c>
      <c r="E44" s="74" t="str">
        <f>I18</f>
        <v/>
      </c>
      <c r="F44" s="75"/>
      <c r="G44" s="76"/>
      <c r="H44" s="86" t="str">
        <f>IF(E44="","",(E44*G44))</f>
        <v/>
      </c>
      <c r="I44" s="86" t="str">
        <f>IF(OR(K18="",G44=""),"",(K18+H44))</f>
        <v/>
      </c>
      <c r="J44" s="89"/>
      <c r="K44" s="30"/>
    </row>
    <row r="45" spans="1:11">
      <c r="A45" s="39">
        <v>2</v>
      </c>
      <c r="B45" s="43" t="str">
        <f>IF(B19="","",B19)</f>
        <v/>
      </c>
      <c r="C45" s="55" t="str">
        <f t="shared" ref="C45:D65" si="4">IF(C19="","",C19)</f>
        <v/>
      </c>
      <c r="D45" s="91" t="str">
        <f t="shared" si="4"/>
        <v/>
      </c>
      <c r="E45" s="59" t="str">
        <f t="shared" ref="E45:E65" si="5">I19</f>
        <v/>
      </c>
      <c r="F45" s="50"/>
      <c r="G45" s="64"/>
      <c r="H45" s="87" t="str">
        <f t="shared" ref="H45:H65" si="6">IF(E45="","",(E45*G45))</f>
        <v/>
      </c>
      <c r="I45" s="87" t="str">
        <f t="shared" ref="I45:I65" si="7">IF(OR(K19="",G45=""),"",(K19+H45))</f>
        <v/>
      </c>
      <c r="J45" s="72"/>
      <c r="K45" s="30"/>
    </row>
    <row r="46" spans="1:11">
      <c r="A46" s="39">
        <v>3</v>
      </c>
      <c r="B46" s="42" t="str">
        <f t="shared" ref="B46:B65" si="8">IF(B20="","",B20)</f>
        <v/>
      </c>
      <c r="C46" s="54" t="str">
        <f t="shared" si="4"/>
        <v/>
      </c>
      <c r="D46" s="92" t="str">
        <f t="shared" si="4"/>
        <v/>
      </c>
      <c r="E46" s="58" t="str">
        <f t="shared" si="5"/>
        <v/>
      </c>
      <c r="F46" s="62"/>
      <c r="G46" s="63"/>
      <c r="H46" s="88" t="str">
        <f t="shared" si="6"/>
        <v/>
      </c>
      <c r="I46" s="88" t="str">
        <f t="shared" si="7"/>
        <v/>
      </c>
      <c r="J46" s="72"/>
      <c r="K46" s="30"/>
    </row>
    <row r="47" spans="1:11">
      <c r="A47" s="39">
        <v>4</v>
      </c>
      <c r="B47" s="43" t="str">
        <f t="shared" si="8"/>
        <v/>
      </c>
      <c r="C47" s="55" t="str">
        <f t="shared" si="4"/>
        <v/>
      </c>
      <c r="D47" s="91" t="str">
        <f t="shared" si="4"/>
        <v/>
      </c>
      <c r="E47" s="59" t="str">
        <f t="shared" si="5"/>
        <v/>
      </c>
      <c r="F47" s="50"/>
      <c r="G47" s="64"/>
      <c r="H47" s="87" t="str">
        <f t="shared" si="6"/>
        <v/>
      </c>
      <c r="I47" s="87" t="str">
        <f t="shared" si="7"/>
        <v/>
      </c>
      <c r="J47" s="72"/>
      <c r="K47" s="30"/>
    </row>
    <row r="48" spans="1:11">
      <c r="A48" s="39">
        <v>5</v>
      </c>
      <c r="B48" s="42" t="str">
        <f t="shared" si="8"/>
        <v/>
      </c>
      <c r="C48" s="54" t="str">
        <f t="shared" si="4"/>
        <v/>
      </c>
      <c r="D48" s="92" t="str">
        <f t="shared" si="4"/>
        <v/>
      </c>
      <c r="E48" s="58" t="str">
        <f t="shared" si="5"/>
        <v/>
      </c>
      <c r="F48" s="62"/>
      <c r="G48" s="63"/>
      <c r="H48" s="88" t="str">
        <f t="shared" si="6"/>
        <v/>
      </c>
      <c r="I48" s="88" t="str">
        <f t="shared" si="7"/>
        <v/>
      </c>
      <c r="J48" s="72"/>
      <c r="K48" s="30"/>
    </row>
    <row r="49" spans="1:11">
      <c r="A49" s="39">
        <v>6</v>
      </c>
      <c r="B49" s="43" t="str">
        <f t="shared" si="8"/>
        <v/>
      </c>
      <c r="C49" s="55" t="str">
        <f t="shared" si="4"/>
        <v/>
      </c>
      <c r="D49" s="91" t="str">
        <f t="shared" si="4"/>
        <v/>
      </c>
      <c r="E49" s="59" t="str">
        <f t="shared" si="5"/>
        <v/>
      </c>
      <c r="F49" s="50"/>
      <c r="G49" s="64"/>
      <c r="H49" s="87" t="str">
        <f t="shared" si="6"/>
        <v/>
      </c>
      <c r="I49" s="87" t="str">
        <f t="shared" si="7"/>
        <v/>
      </c>
      <c r="J49" s="72"/>
      <c r="K49" s="30"/>
    </row>
    <row r="50" spans="1:11">
      <c r="A50" s="39">
        <v>7</v>
      </c>
      <c r="B50" s="42" t="str">
        <f t="shared" si="8"/>
        <v/>
      </c>
      <c r="C50" s="54" t="str">
        <f t="shared" si="4"/>
        <v/>
      </c>
      <c r="D50" s="92" t="str">
        <f t="shared" si="4"/>
        <v/>
      </c>
      <c r="E50" s="58" t="str">
        <f t="shared" si="5"/>
        <v/>
      </c>
      <c r="F50" s="62"/>
      <c r="G50" s="63"/>
      <c r="H50" s="88" t="str">
        <f t="shared" si="6"/>
        <v/>
      </c>
      <c r="I50" s="88" t="str">
        <f t="shared" si="7"/>
        <v/>
      </c>
      <c r="J50" s="72"/>
      <c r="K50" s="30"/>
    </row>
    <row r="51" spans="1:11">
      <c r="A51" s="39">
        <v>8</v>
      </c>
      <c r="B51" s="43" t="str">
        <f t="shared" si="8"/>
        <v/>
      </c>
      <c r="C51" s="55" t="str">
        <f t="shared" si="4"/>
        <v/>
      </c>
      <c r="D51" s="91" t="str">
        <f t="shared" si="4"/>
        <v/>
      </c>
      <c r="E51" s="59" t="str">
        <f t="shared" si="5"/>
        <v/>
      </c>
      <c r="F51" s="50"/>
      <c r="G51" s="64"/>
      <c r="H51" s="87" t="str">
        <f t="shared" si="6"/>
        <v/>
      </c>
      <c r="I51" s="87" t="str">
        <f t="shared" si="7"/>
        <v/>
      </c>
      <c r="J51" s="72"/>
      <c r="K51" s="30"/>
    </row>
    <row r="52" spans="1:11">
      <c r="A52" s="39">
        <v>9</v>
      </c>
      <c r="B52" s="42" t="str">
        <f t="shared" si="8"/>
        <v/>
      </c>
      <c r="C52" s="54" t="str">
        <f t="shared" si="4"/>
        <v/>
      </c>
      <c r="D52" s="92" t="str">
        <f t="shared" si="4"/>
        <v/>
      </c>
      <c r="E52" s="58" t="str">
        <f t="shared" si="5"/>
        <v/>
      </c>
      <c r="F52" s="62"/>
      <c r="G52" s="63"/>
      <c r="H52" s="88" t="str">
        <f t="shared" si="6"/>
        <v/>
      </c>
      <c r="I52" s="88" t="str">
        <f t="shared" si="7"/>
        <v/>
      </c>
      <c r="J52" s="72"/>
      <c r="K52" s="30"/>
    </row>
    <row r="53" spans="1:11">
      <c r="A53" s="39">
        <v>10</v>
      </c>
      <c r="B53" s="43" t="str">
        <f t="shared" si="8"/>
        <v/>
      </c>
      <c r="C53" s="55" t="str">
        <f t="shared" si="4"/>
        <v/>
      </c>
      <c r="D53" s="91" t="str">
        <f t="shared" si="4"/>
        <v/>
      </c>
      <c r="E53" s="59" t="str">
        <f t="shared" si="5"/>
        <v/>
      </c>
      <c r="F53" s="50"/>
      <c r="G53" s="64"/>
      <c r="H53" s="87" t="str">
        <f t="shared" si="6"/>
        <v/>
      </c>
      <c r="I53" s="87" t="str">
        <f t="shared" si="7"/>
        <v/>
      </c>
      <c r="J53" s="72"/>
      <c r="K53" s="30"/>
    </row>
    <row r="54" spans="1:11">
      <c r="A54" s="39">
        <v>11</v>
      </c>
      <c r="B54" s="42" t="str">
        <f t="shared" si="8"/>
        <v/>
      </c>
      <c r="C54" s="54" t="str">
        <f t="shared" si="4"/>
        <v/>
      </c>
      <c r="D54" s="92" t="str">
        <f t="shared" si="4"/>
        <v/>
      </c>
      <c r="E54" s="58" t="str">
        <f t="shared" si="5"/>
        <v/>
      </c>
      <c r="F54" s="62"/>
      <c r="G54" s="63"/>
      <c r="H54" s="88" t="str">
        <f t="shared" si="6"/>
        <v/>
      </c>
      <c r="I54" s="88" t="str">
        <f t="shared" si="7"/>
        <v/>
      </c>
      <c r="J54" s="72"/>
      <c r="K54" s="30"/>
    </row>
    <row r="55" spans="1:11">
      <c r="A55" s="39">
        <v>12</v>
      </c>
      <c r="B55" s="43" t="str">
        <f t="shared" si="8"/>
        <v/>
      </c>
      <c r="C55" s="55" t="str">
        <f t="shared" si="4"/>
        <v/>
      </c>
      <c r="D55" s="91" t="str">
        <f t="shared" si="4"/>
        <v/>
      </c>
      <c r="E55" s="59" t="str">
        <f t="shared" si="5"/>
        <v/>
      </c>
      <c r="F55" s="50"/>
      <c r="G55" s="64"/>
      <c r="H55" s="87" t="str">
        <f t="shared" si="6"/>
        <v/>
      </c>
      <c r="I55" s="87" t="str">
        <f t="shared" si="7"/>
        <v/>
      </c>
      <c r="J55" s="72"/>
      <c r="K55" s="30"/>
    </row>
    <row r="56" spans="1:11">
      <c r="A56" s="39">
        <v>13</v>
      </c>
      <c r="B56" s="42" t="str">
        <f t="shared" si="8"/>
        <v/>
      </c>
      <c r="C56" s="54" t="str">
        <f t="shared" si="4"/>
        <v/>
      </c>
      <c r="D56" s="92" t="str">
        <f t="shared" si="4"/>
        <v/>
      </c>
      <c r="E56" s="58" t="str">
        <f t="shared" si="5"/>
        <v/>
      </c>
      <c r="F56" s="62"/>
      <c r="G56" s="63"/>
      <c r="H56" s="88" t="str">
        <f t="shared" si="6"/>
        <v/>
      </c>
      <c r="I56" s="88" t="str">
        <f t="shared" si="7"/>
        <v/>
      </c>
      <c r="J56" s="72"/>
      <c r="K56" s="30"/>
    </row>
    <row r="57" spans="1:11">
      <c r="A57" s="39">
        <v>14</v>
      </c>
      <c r="B57" s="43" t="str">
        <f t="shared" si="8"/>
        <v/>
      </c>
      <c r="C57" s="55" t="str">
        <f t="shared" si="4"/>
        <v/>
      </c>
      <c r="D57" s="91" t="str">
        <f t="shared" si="4"/>
        <v/>
      </c>
      <c r="E57" s="59" t="str">
        <f t="shared" si="5"/>
        <v/>
      </c>
      <c r="F57" s="50"/>
      <c r="G57" s="64"/>
      <c r="H57" s="87" t="str">
        <f t="shared" si="6"/>
        <v/>
      </c>
      <c r="I57" s="87" t="str">
        <f t="shared" si="7"/>
        <v/>
      </c>
      <c r="J57" s="72"/>
      <c r="K57" s="30"/>
    </row>
    <row r="58" spans="1:11">
      <c r="A58" s="39">
        <v>15</v>
      </c>
      <c r="B58" s="42" t="str">
        <f t="shared" si="8"/>
        <v/>
      </c>
      <c r="C58" s="54" t="str">
        <f t="shared" si="4"/>
        <v/>
      </c>
      <c r="D58" s="92" t="str">
        <f t="shared" si="4"/>
        <v/>
      </c>
      <c r="E58" s="58" t="str">
        <f t="shared" si="5"/>
        <v/>
      </c>
      <c r="F58" s="62"/>
      <c r="G58" s="63"/>
      <c r="H58" s="88" t="str">
        <f t="shared" si="6"/>
        <v/>
      </c>
      <c r="I58" s="88" t="str">
        <f t="shared" si="7"/>
        <v/>
      </c>
      <c r="J58" s="72"/>
      <c r="K58" s="30"/>
    </row>
    <row r="59" spans="1:11">
      <c r="A59" s="39">
        <v>16</v>
      </c>
      <c r="B59" s="43" t="str">
        <f t="shared" si="8"/>
        <v/>
      </c>
      <c r="C59" s="55" t="str">
        <f t="shared" si="4"/>
        <v/>
      </c>
      <c r="D59" s="91" t="str">
        <f t="shared" si="4"/>
        <v/>
      </c>
      <c r="E59" s="59" t="str">
        <f t="shared" si="5"/>
        <v/>
      </c>
      <c r="F59" s="50"/>
      <c r="G59" s="64"/>
      <c r="H59" s="87" t="str">
        <f t="shared" si="6"/>
        <v/>
      </c>
      <c r="I59" s="87" t="str">
        <f t="shared" si="7"/>
        <v/>
      </c>
      <c r="J59" s="72"/>
      <c r="K59" s="30"/>
    </row>
    <row r="60" spans="1:11">
      <c r="A60" s="39">
        <v>17</v>
      </c>
      <c r="B60" s="42" t="str">
        <f t="shared" si="8"/>
        <v/>
      </c>
      <c r="C60" s="54" t="str">
        <f t="shared" si="4"/>
        <v/>
      </c>
      <c r="D60" s="92" t="str">
        <f t="shared" si="4"/>
        <v/>
      </c>
      <c r="E60" s="58" t="str">
        <f t="shared" si="5"/>
        <v/>
      </c>
      <c r="F60" s="62"/>
      <c r="G60" s="63"/>
      <c r="H60" s="88" t="str">
        <f t="shared" si="6"/>
        <v/>
      </c>
      <c r="I60" s="88" t="str">
        <f t="shared" si="7"/>
        <v/>
      </c>
      <c r="J60" s="72"/>
      <c r="K60" s="30"/>
    </row>
    <row r="61" spans="1:11">
      <c r="A61" s="39">
        <v>18</v>
      </c>
      <c r="B61" s="43" t="str">
        <f t="shared" si="8"/>
        <v/>
      </c>
      <c r="C61" s="55" t="str">
        <f t="shared" si="4"/>
        <v/>
      </c>
      <c r="D61" s="91" t="str">
        <f t="shared" si="4"/>
        <v/>
      </c>
      <c r="E61" s="59" t="str">
        <f t="shared" si="5"/>
        <v/>
      </c>
      <c r="F61" s="50"/>
      <c r="G61" s="64"/>
      <c r="H61" s="87" t="str">
        <f t="shared" si="6"/>
        <v/>
      </c>
      <c r="I61" s="87" t="str">
        <f t="shared" si="7"/>
        <v/>
      </c>
      <c r="J61" s="72"/>
      <c r="K61" s="30"/>
    </row>
    <row r="62" spans="1:11">
      <c r="A62" s="39">
        <v>19</v>
      </c>
      <c r="B62" s="42" t="str">
        <f t="shared" si="8"/>
        <v/>
      </c>
      <c r="C62" s="54" t="str">
        <f t="shared" si="4"/>
        <v/>
      </c>
      <c r="D62" s="92" t="str">
        <f t="shared" si="4"/>
        <v/>
      </c>
      <c r="E62" s="58" t="str">
        <f t="shared" si="5"/>
        <v/>
      </c>
      <c r="F62" s="62"/>
      <c r="G62" s="63"/>
      <c r="H62" s="88" t="str">
        <f t="shared" si="6"/>
        <v/>
      </c>
      <c r="I62" s="88" t="str">
        <f t="shared" si="7"/>
        <v/>
      </c>
      <c r="J62" s="72"/>
      <c r="K62" s="30"/>
    </row>
    <row r="63" spans="1:11">
      <c r="A63" s="39">
        <v>20</v>
      </c>
      <c r="B63" s="43" t="str">
        <f t="shared" si="8"/>
        <v/>
      </c>
      <c r="C63" s="55" t="str">
        <f t="shared" si="4"/>
        <v/>
      </c>
      <c r="D63" s="91" t="str">
        <f t="shared" si="4"/>
        <v/>
      </c>
      <c r="E63" s="59" t="str">
        <f t="shared" si="5"/>
        <v/>
      </c>
      <c r="F63" s="50"/>
      <c r="G63" s="64"/>
      <c r="H63" s="87" t="str">
        <f t="shared" si="6"/>
        <v/>
      </c>
      <c r="I63" s="87" t="str">
        <f t="shared" si="7"/>
        <v/>
      </c>
      <c r="J63" s="72"/>
      <c r="K63" s="30"/>
    </row>
    <row r="64" spans="1:11">
      <c r="A64" s="39">
        <v>21</v>
      </c>
      <c r="B64" s="42" t="str">
        <f t="shared" si="8"/>
        <v/>
      </c>
      <c r="C64" s="54" t="str">
        <f t="shared" si="4"/>
        <v/>
      </c>
      <c r="D64" s="92" t="str">
        <f t="shared" si="4"/>
        <v/>
      </c>
      <c r="E64" s="58" t="str">
        <f t="shared" si="5"/>
        <v/>
      </c>
      <c r="F64" s="62"/>
      <c r="G64" s="63"/>
      <c r="H64" s="88" t="str">
        <f t="shared" si="6"/>
        <v/>
      </c>
      <c r="I64" s="88" t="str">
        <f t="shared" si="7"/>
        <v/>
      </c>
      <c r="J64" s="72"/>
      <c r="K64" s="30"/>
    </row>
    <row r="65" spans="1:11">
      <c r="A65" s="39">
        <v>22</v>
      </c>
      <c r="B65" s="43" t="str">
        <f t="shared" si="8"/>
        <v/>
      </c>
      <c r="C65" s="55" t="str">
        <f t="shared" si="4"/>
        <v/>
      </c>
      <c r="D65" s="91" t="str">
        <f t="shared" si="4"/>
        <v/>
      </c>
      <c r="E65" s="60" t="str">
        <f t="shared" si="5"/>
        <v/>
      </c>
      <c r="F65" s="50"/>
      <c r="G65" s="64"/>
      <c r="H65" s="87" t="str">
        <f t="shared" si="6"/>
        <v/>
      </c>
      <c r="I65" s="87" t="str">
        <f t="shared" si="7"/>
        <v/>
      </c>
      <c r="J65" s="72"/>
      <c r="K65" s="30"/>
    </row>
    <row r="66" spans="1:11">
      <c r="A66" s="40"/>
      <c r="B66" s="41"/>
      <c r="C66" s="40"/>
      <c r="D66" s="40"/>
      <c r="E66" s="40"/>
      <c r="F66" s="61"/>
      <c r="G66" s="61"/>
      <c r="H66" s="96">
        <f>SUM(H44:H65)</f>
        <v>0</v>
      </c>
      <c r="I66" s="96">
        <f>SUM(I44:I65)</f>
        <v>0</v>
      </c>
      <c r="J66" s="44"/>
      <c r="K66" s="30"/>
    </row>
    <row r="67" spans="1:11">
      <c r="A67" s="3"/>
      <c r="B67" s="25"/>
      <c r="C67" s="3"/>
      <c r="D67" s="4"/>
      <c r="E67" s="3"/>
      <c r="F67" s="3"/>
      <c r="G67" s="3"/>
      <c r="H67" s="3"/>
      <c r="I67" s="3"/>
      <c r="J67" s="3"/>
      <c r="K67" s="3"/>
    </row>
    <row r="68" spans="1:11">
      <c r="A68" s="3"/>
      <c r="B68" s="25"/>
      <c r="C68" s="3"/>
      <c r="D68" s="15" t="s">
        <v>10</v>
      </c>
      <c r="E68" s="16"/>
      <c r="F68" s="16"/>
      <c r="G68" s="3"/>
      <c r="H68" s="3"/>
      <c r="I68" s="3"/>
      <c r="J68" s="3"/>
      <c r="K68" s="3"/>
    </row>
    <row r="69" spans="1:11">
      <c r="A69" s="3"/>
      <c r="B69" s="25"/>
      <c r="C69" s="3"/>
      <c r="D69" s="4"/>
      <c r="E69" s="3"/>
      <c r="F69" s="3"/>
      <c r="G69" s="3"/>
      <c r="H69" s="3"/>
      <c r="I69" s="3"/>
      <c r="J69" s="3"/>
      <c r="K69" s="3"/>
    </row>
    <row r="70" spans="1:11" ht="14.25" customHeight="1">
      <c r="A70" s="3"/>
      <c r="B70" s="25"/>
      <c r="C70" s="3"/>
      <c r="D70" s="12"/>
      <c r="E70" s="17" t="s">
        <v>11</v>
      </c>
      <c r="F70" s="18"/>
      <c r="G70" s="3"/>
      <c r="H70" s="3"/>
      <c r="I70" s="3"/>
      <c r="J70" s="3"/>
      <c r="K70" s="3"/>
    </row>
    <row r="71" spans="1:11">
      <c r="A71" s="3"/>
      <c r="B71" s="25"/>
      <c r="C71" s="13"/>
      <c r="D71" s="12"/>
      <c r="E71" s="13"/>
      <c r="F71" s="13"/>
      <c r="G71" s="3"/>
      <c r="H71" s="3"/>
      <c r="I71" s="3"/>
      <c r="J71" s="3"/>
      <c r="K71" s="3"/>
    </row>
    <row r="72" spans="1:11">
      <c r="A72" s="3"/>
      <c r="B72" s="26" t="s">
        <v>25</v>
      </c>
      <c r="C72" s="348"/>
      <c r="D72" s="349"/>
      <c r="E72" s="349"/>
      <c r="F72" s="350"/>
      <c r="G72" s="25"/>
      <c r="H72" s="25"/>
      <c r="I72" s="3"/>
      <c r="J72" s="3"/>
      <c r="K72" s="3"/>
    </row>
    <row r="73" spans="1:11">
      <c r="A73" s="3"/>
      <c r="B73" s="25"/>
      <c r="C73" s="7"/>
      <c r="D73" s="8"/>
      <c r="E73" s="7"/>
      <c r="F73" s="7"/>
      <c r="G73" s="346"/>
      <c r="H73" s="346"/>
      <c r="I73" s="346"/>
      <c r="J73" s="347"/>
      <c r="K73" s="11"/>
    </row>
    <row r="74" spans="1:11">
      <c r="A74" s="3"/>
      <c r="B74" s="25"/>
      <c r="C74" s="3"/>
      <c r="D74" s="4"/>
      <c r="E74" s="3"/>
      <c r="F74" s="3"/>
      <c r="G74" s="3"/>
      <c r="H74" s="3"/>
      <c r="I74" s="3"/>
      <c r="J74" s="3"/>
      <c r="K74" s="3"/>
    </row>
  </sheetData>
  <sheetProtection algorithmName="SHA-512" hashValue="1FtG9N4qNGb/nSrHSIRepCZuGOH8Z9MB8noLNeU/TViAx6RzL8j0eMd0bAw+rSpiaN+1L1J3OblCAg6sduPvsw==" saltValue="27j1T2aiOXApXcozf/pBqQ==" spinCount="100000" sheet="1" objects="1" scenarios="1"/>
  <protectedRanges>
    <protectedRange password="CC0A" sqref="B67:J73" name="Rango1"/>
  </protectedRanges>
  <mergeCells count="27">
    <mergeCell ref="B8:K8"/>
    <mergeCell ref="B7:K7"/>
    <mergeCell ref="C6:H6"/>
    <mergeCell ref="B3:K3"/>
    <mergeCell ref="B2:K2"/>
    <mergeCell ref="B4:K4"/>
    <mergeCell ref="J6:K6"/>
    <mergeCell ref="B15:K15"/>
    <mergeCell ref="G9:I9"/>
    <mergeCell ref="G10:I10"/>
    <mergeCell ref="G11:I11"/>
    <mergeCell ref="G16:H16"/>
    <mergeCell ref="F16:F17"/>
    <mergeCell ref="B16:B17"/>
    <mergeCell ref="I16:I17"/>
    <mergeCell ref="E10:E11"/>
    <mergeCell ref="D13:K13"/>
    <mergeCell ref="B9:C9"/>
    <mergeCell ref="D9:F9"/>
    <mergeCell ref="G73:J73"/>
    <mergeCell ref="C72:F72"/>
    <mergeCell ref="J16:J17"/>
    <mergeCell ref="K16:K17"/>
    <mergeCell ref="E16:E17"/>
    <mergeCell ref="D16:D17"/>
    <mergeCell ref="C16:C17"/>
    <mergeCell ref="B42:I42"/>
  </mergeCells>
  <conditionalFormatting sqref="D13">
    <cfRule type="cellIs" dxfId="22" priority="24" operator="equal">
      <formula>"Se acompañará certificación del representante de la entidad en el que se certifique en el que conste esta situación"</formula>
    </cfRule>
  </conditionalFormatting>
  <conditionalFormatting sqref="F20">
    <cfRule type="cellIs" dxfId="21" priority="22" operator="equal">
      <formula>0</formula>
    </cfRule>
  </conditionalFormatting>
  <conditionalFormatting sqref="F22">
    <cfRule type="cellIs" dxfId="20" priority="21" operator="equal">
      <formula>0</formula>
    </cfRule>
  </conditionalFormatting>
  <conditionalFormatting sqref="F24">
    <cfRule type="cellIs" dxfId="19" priority="20" operator="equal">
      <formula>0</formula>
    </cfRule>
  </conditionalFormatting>
  <conditionalFormatting sqref="F26">
    <cfRule type="cellIs" dxfId="18" priority="19" operator="equal">
      <formula>0</formula>
    </cfRule>
  </conditionalFormatting>
  <conditionalFormatting sqref="F28">
    <cfRule type="cellIs" dxfId="17" priority="18" operator="equal">
      <formula>0</formula>
    </cfRule>
  </conditionalFormatting>
  <conditionalFormatting sqref="F30">
    <cfRule type="cellIs" dxfId="16" priority="17" operator="equal">
      <formula>0</formula>
    </cfRule>
  </conditionalFormatting>
  <conditionalFormatting sqref="F32">
    <cfRule type="cellIs" dxfId="15" priority="16" operator="equal">
      <formula>0</formula>
    </cfRule>
  </conditionalFormatting>
  <conditionalFormatting sqref="F34">
    <cfRule type="cellIs" dxfId="14" priority="15" operator="equal">
      <formula>0</formula>
    </cfRule>
  </conditionalFormatting>
  <conditionalFormatting sqref="F36">
    <cfRule type="cellIs" dxfId="13" priority="14" operator="equal">
      <formula>0</formula>
    </cfRule>
  </conditionalFormatting>
  <conditionalFormatting sqref="F38">
    <cfRule type="cellIs" dxfId="12" priority="13" operator="equal">
      <formula>0</formula>
    </cfRule>
  </conditionalFormatting>
  <conditionalFormatting sqref="F19">
    <cfRule type="cellIs" dxfId="11" priority="12" operator="equal">
      <formula>0</formula>
    </cfRule>
  </conditionalFormatting>
  <conditionalFormatting sqref="F21">
    <cfRule type="cellIs" dxfId="10" priority="11" operator="equal">
      <formula>0</formula>
    </cfRule>
  </conditionalFormatting>
  <conditionalFormatting sqref="F23">
    <cfRule type="cellIs" dxfId="9" priority="10" operator="equal">
      <formula>0</formula>
    </cfRule>
  </conditionalFormatting>
  <conditionalFormatting sqref="F25">
    <cfRule type="cellIs" dxfId="8" priority="9" operator="equal">
      <formula>0</formula>
    </cfRule>
  </conditionalFormatting>
  <conditionalFormatting sqref="F27">
    <cfRule type="cellIs" dxfId="7" priority="8" operator="equal">
      <formula>0</formula>
    </cfRule>
  </conditionalFormatting>
  <conditionalFormatting sqref="F29">
    <cfRule type="cellIs" dxfId="6" priority="7" operator="equal">
      <formula>0</formula>
    </cfRule>
  </conditionalFormatting>
  <conditionalFormatting sqref="F31">
    <cfRule type="cellIs" dxfId="5" priority="6" operator="equal">
      <formula>0</formula>
    </cfRule>
  </conditionalFormatting>
  <conditionalFormatting sqref="F33">
    <cfRule type="cellIs" dxfId="4" priority="5" operator="equal">
      <formula>0</formula>
    </cfRule>
  </conditionalFormatting>
  <conditionalFormatting sqref="F35">
    <cfRule type="cellIs" dxfId="3" priority="4" operator="equal">
      <formula>0</formula>
    </cfRule>
  </conditionalFormatting>
  <conditionalFormatting sqref="F37">
    <cfRule type="cellIs" dxfId="2" priority="3" operator="equal">
      <formula>0</formula>
    </cfRule>
  </conditionalFormatting>
  <conditionalFormatting sqref="F39">
    <cfRule type="cellIs" dxfId="1" priority="2" operator="equal">
      <formula>0</formula>
    </cfRule>
  </conditionalFormatting>
  <conditionalFormatting sqref="F18">
    <cfRule type="cellIs" dxfId="0" priority="1" operator="equal">
      <formula>0</formula>
    </cfRule>
  </conditionalFormatting>
  <dataValidations count="1">
    <dataValidation type="list" allowBlank="1" showInputMessage="1" showErrorMessage="1" sqref="E10">
      <formula1>"SI,NO"</formula1>
    </dataValidation>
  </dataValidations>
  <hyperlinks>
    <hyperlink ref="F43" r:id="rId1"/>
  </hyperlinks>
  <printOptions horizontalCentered="1" verticalCentered="1"/>
  <pageMargins left="0.31496062992125984" right="0.31496062992125984" top="0" bottom="0" header="0" footer="0"/>
  <pageSetup paperSize="9" scale="4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Hoja3!$A$2:$A$13</xm:f>
          </x14:formula1>
          <xm:sqref>D18:D39</xm:sqref>
        </x14:dataValidation>
        <x14:dataValidation type="list" allowBlank="1" showInputMessage="1" showErrorMessage="1">
          <x14:formula1>
            <xm:f>Hoja3!$B$2:$B$4</xm:f>
          </x14:formula1>
          <xm:sqref>G11:I11</xm:sqref>
        </x14:dataValidation>
        <x14:dataValidation type="list" showInputMessage="1" showErrorMessage="1">
          <x14:formula1>
            <xm:f>Hoja3!$B$2:$B$5</xm:f>
          </x14:formula1>
          <xm:sqref>G10:I10</xm:sqref>
        </x14:dataValidation>
        <x14:dataValidation type="list" showInputMessage="1" showErrorMessage="1">
          <x14:formula1>
            <xm:f>Hoja3!$C$2:$C$16</xm:f>
          </x14:formula1>
          <xm:sqref>C18:C39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C14" sqref="C14"/>
    </sheetView>
  </sheetViews>
  <sheetFormatPr baseColWidth="10" defaultRowHeight="15"/>
  <cols>
    <col min="1" max="1" width="3" bestFit="1" customWidth="1"/>
    <col min="2" max="2" width="34.28515625" customWidth="1"/>
    <col min="3" max="3" width="33.5703125" customWidth="1"/>
    <col min="4" max="4" width="10.28515625" customWidth="1"/>
    <col min="5" max="5" width="32" customWidth="1"/>
    <col min="6" max="6" width="9.85546875" customWidth="1"/>
    <col min="7" max="7" width="33.7109375" customWidth="1"/>
    <col min="8" max="8" width="9.5703125" customWidth="1"/>
    <col min="9" max="9" width="17" customWidth="1"/>
  </cols>
  <sheetData>
    <row r="1" spans="1:9" ht="91.5" customHeight="1">
      <c r="A1" s="382"/>
      <c r="B1" s="382"/>
      <c r="C1" s="382"/>
      <c r="D1" s="382"/>
      <c r="E1" s="382"/>
      <c r="F1" s="382"/>
      <c r="G1" s="382"/>
      <c r="H1" s="382"/>
      <c r="I1" s="382"/>
    </row>
    <row r="2" spans="1:9" ht="15.75">
      <c r="B2" s="380" t="s">
        <v>22</v>
      </c>
      <c r="C2" s="381"/>
      <c r="D2" s="381"/>
      <c r="E2" s="381"/>
      <c r="F2" s="381"/>
      <c r="G2" s="381"/>
      <c r="H2" s="381"/>
      <c r="I2" s="381"/>
    </row>
    <row r="3" spans="1:9" ht="47.25">
      <c r="B3" s="254" t="s">
        <v>23</v>
      </c>
      <c r="C3" s="255" t="s">
        <v>24</v>
      </c>
      <c r="D3" s="255" t="s">
        <v>21</v>
      </c>
      <c r="E3" s="255" t="s">
        <v>24</v>
      </c>
      <c r="F3" s="255" t="s">
        <v>21</v>
      </c>
      <c r="G3" s="255" t="s">
        <v>24</v>
      </c>
      <c r="H3" s="256" t="s">
        <v>21</v>
      </c>
      <c r="I3" s="257" t="s">
        <v>32</v>
      </c>
    </row>
    <row r="4" spans="1:9">
      <c r="A4">
        <v>1</v>
      </c>
      <c r="B4" s="37" t="str">
        <f>IF('Costes Laborales'!B18="","",'Costes Laborales'!B18)</f>
        <v/>
      </c>
      <c r="C4" s="34"/>
      <c r="D4" s="35"/>
      <c r="E4" s="34"/>
      <c r="F4" s="35"/>
      <c r="G4" s="34"/>
      <c r="H4" s="36"/>
      <c r="I4" s="33">
        <f>SUM(D4+F4+H4)</f>
        <v>0</v>
      </c>
    </row>
    <row r="5" spans="1:9">
      <c r="A5">
        <v>2</v>
      </c>
      <c r="B5" s="37" t="str">
        <f>IF('Costes Laborales'!B19="","",'Costes Laborales'!B19)</f>
        <v/>
      </c>
      <c r="C5" s="34"/>
      <c r="D5" s="35"/>
      <c r="E5" s="34"/>
      <c r="F5" s="35"/>
      <c r="G5" s="34"/>
      <c r="H5" s="36"/>
      <c r="I5" s="33">
        <f t="shared" ref="I5:I25" si="0">SUM(D5+F5+H5)</f>
        <v>0</v>
      </c>
    </row>
    <row r="6" spans="1:9">
      <c r="A6">
        <v>3</v>
      </c>
      <c r="B6" s="37" t="str">
        <f>IF('Costes Laborales'!B20="","",'Costes Laborales'!B20)</f>
        <v/>
      </c>
      <c r="C6" s="34"/>
      <c r="D6" s="35"/>
      <c r="E6" s="34"/>
      <c r="F6" s="35"/>
      <c r="G6" s="34"/>
      <c r="H6" s="36"/>
      <c r="I6" s="33">
        <f t="shared" si="0"/>
        <v>0</v>
      </c>
    </row>
    <row r="7" spans="1:9">
      <c r="A7">
        <v>4</v>
      </c>
      <c r="B7" s="37" t="str">
        <f>IF('Costes Laborales'!B21="","",'Costes Laborales'!B21)</f>
        <v/>
      </c>
      <c r="C7" s="34"/>
      <c r="D7" s="35"/>
      <c r="E7" s="34"/>
      <c r="F7" s="35"/>
      <c r="G7" s="34"/>
      <c r="H7" s="36"/>
      <c r="I7" s="33">
        <f t="shared" si="0"/>
        <v>0</v>
      </c>
    </row>
    <row r="8" spans="1:9">
      <c r="A8">
        <v>5</v>
      </c>
      <c r="B8" s="37" t="str">
        <f>IF('Costes Laborales'!B22="","",'Costes Laborales'!B22)</f>
        <v/>
      </c>
      <c r="C8" s="34"/>
      <c r="D8" s="35"/>
      <c r="E8" s="34"/>
      <c r="F8" s="35"/>
      <c r="G8" s="34"/>
      <c r="H8" s="36"/>
      <c r="I8" s="33">
        <f t="shared" si="0"/>
        <v>0</v>
      </c>
    </row>
    <row r="9" spans="1:9">
      <c r="A9">
        <v>6</v>
      </c>
      <c r="B9" s="37" t="str">
        <f>IF('Costes Laborales'!B23="","",'Costes Laborales'!B23)</f>
        <v/>
      </c>
      <c r="C9" s="34"/>
      <c r="D9" s="35"/>
      <c r="E9" s="34"/>
      <c r="F9" s="35"/>
      <c r="G9" s="34"/>
      <c r="H9" s="36"/>
      <c r="I9" s="33">
        <f t="shared" si="0"/>
        <v>0</v>
      </c>
    </row>
    <row r="10" spans="1:9">
      <c r="A10">
        <v>7</v>
      </c>
      <c r="B10" s="37" t="str">
        <f>IF('Costes Laborales'!B24="","",'Costes Laborales'!B24)</f>
        <v/>
      </c>
      <c r="C10" s="34"/>
      <c r="D10" s="35"/>
      <c r="E10" s="34"/>
      <c r="F10" s="35"/>
      <c r="G10" s="34"/>
      <c r="H10" s="36"/>
      <c r="I10" s="33">
        <f t="shared" si="0"/>
        <v>0</v>
      </c>
    </row>
    <row r="11" spans="1:9">
      <c r="A11">
        <v>8</v>
      </c>
      <c r="B11" s="37" t="str">
        <f>IF('Costes Laborales'!B25="","",'Costes Laborales'!B25)</f>
        <v/>
      </c>
      <c r="C11" s="34"/>
      <c r="D11" s="35"/>
      <c r="E11" s="34"/>
      <c r="F11" s="35"/>
      <c r="G11" s="34"/>
      <c r="H11" s="36"/>
      <c r="I11" s="33">
        <f t="shared" si="0"/>
        <v>0</v>
      </c>
    </row>
    <row r="12" spans="1:9">
      <c r="A12">
        <v>9</v>
      </c>
      <c r="B12" s="37" t="str">
        <f>IF('Costes Laborales'!B26="","",'Costes Laborales'!B26)</f>
        <v/>
      </c>
      <c r="C12" s="34"/>
      <c r="D12" s="35"/>
      <c r="E12" s="34"/>
      <c r="F12" s="35"/>
      <c r="G12" s="34"/>
      <c r="H12" s="36"/>
      <c r="I12" s="33">
        <f t="shared" si="0"/>
        <v>0</v>
      </c>
    </row>
    <row r="13" spans="1:9">
      <c r="A13">
        <v>10</v>
      </c>
      <c r="B13" s="37" t="str">
        <f>IF('Costes Laborales'!B27="","",'Costes Laborales'!B27)</f>
        <v/>
      </c>
      <c r="C13" s="34"/>
      <c r="D13" s="35"/>
      <c r="E13" s="34"/>
      <c r="F13" s="35"/>
      <c r="G13" s="34"/>
      <c r="H13" s="36"/>
      <c r="I13" s="33">
        <f t="shared" si="0"/>
        <v>0</v>
      </c>
    </row>
    <row r="14" spans="1:9">
      <c r="A14">
        <v>11</v>
      </c>
      <c r="B14" s="37" t="str">
        <f>IF('Costes Laborales'!B28="","",'Costes Laborales'!B28)</f>
        <v/>
      </c>
      <c r="C14" s="34"/>
      <c r="D14" s="35"/>
      <c r="E14" s="34"/>
      <c r="F14" s="35"/>
      <c r="G14" s="34"/>
      <c r="H14" s="36"/>
      <c r="I14" s="33">
        <f t="shared" si="0"/>
        <v>0</v>
      </c>
    </row>
    <row r="15" spans="1:9">
      <c r="A15">
        <v>12</v>
      </c>
      <c r="B15" s="37" t="str">
        <f>IF('Costes Laborales'!B29="","",'Costes Laborales'!B29)</f>
        <v/>
      </c>
      <c r="C15" s="34"/>
      <c r="D15" s="35"/>
      <c r="E15" s="34"/>
      <c r="F15" s="35"/>
      <c r="G15" s="34"/>
      <c r="H15" s="36"/>
      <c r="I15" s="33">
        <f t="shared" si="0"/>
        <v>0</v>
      </c>
    </row>
    <row r="16" spans="1:9">
      <c r="A16">
        <v>13</v>
      </c>
      <c r="B16" s="37" t="str">
        <f>IF('Costes Laborales'!B30="","",'Costes Laborales'!B30)</f>
        <v/>
      </c>
      <c r="C16" s="34"/>
      <c r="D16" s="35"/>
      <c r="E16" s="34"/>
      <c r="F16" s="35"/>
      <c r="G16" s="34"/>
      <c r="H16" s="36"/>
      <c r="I16" s="33">
        <f t="shared" si="0"/>
        <v>0</v>
      </c>
    </row>
    <row r="17" spans="1:9">
      <c r="A17">
        <v>14</v>
      </c>
      <c r="B17" s="37" t="str">
        <f>IF('Costes Laborales'!B31="","",'Costes Laborales'!B31)</f>
        <v/>
      </c>
      <c r="C17" s="34"/>
      <c r="D17" s="35"/>
      <c r="E17" s="34"/>
      <c r="F17" s="35"/>
      <c r="G17" s="34"/>
      <c r="H17" s="36"/>
      <c r="I17" s="33">
        <f t="shared" si="0"/>
        <v>0</v>
      </c>
    </row>
    <row r="18" spans="1:9">
      <c r="A18">
        <v>15</v>
      </c>
      <c r="B18" s="37" t="str">
        <f>IF('Costes Laborales'!B32="","",'Costes Laborales'!B32)</f>
        <v/>
      </c>
      <c r="C18" s="34"/>
      <c r="D18" s="35"/>
      <c r="E18" s="34"/>
      <c r="F18" s="35"/>
      <c r="G18" s="34"/>
      <c r="H18" s="36"/>
      <c r="I18" s="33">
        <f t="shared" si="0"/>
        <v>0</v>
      </c>
    </row>
    <row r="19" spans="1:9">
      <c r="A19">
        <v>16</v>
      </c>
      <c r="B19" s="37" t="str">
        <f>IF('Costes Laborales'!B33="","",'Costes Laborales'!B33)</f>
        <v/>
      </c>
      <c r="C19" s="34"/>
      <c r="D19" s="35"/>
      <c r="E19" s="34"/>
      <c r="F19" s="35"/>
      <c r="G19" s="34"/>
      <c r="H19" s="36"/>
      <c r="I19" s="33">
        <f t="shared" si="0"/>
        <v>0</v>
      </c>
    </row>
    <row r="20" spans="1:9">
      <c r="A20">
        <v>17</v>
      </c>
      <c r="B20" s="37" t="str">
        <f>IF('Costes Laborales'!B34="","",'Costes Laborales'!B34)</f>
        <v/>
      </c>
      <c r="C20" s="34"/>
      <c r="D20" s="35"/>
      <c r="E20" s="34"/>
      <c r="F20" s="35"/>
      <c r="G20" s="34"/>
      <c r="H20" s="36"/>
      <c r="I20" s="33">
        <f t="shared" si="0"/>
        <v>0</v>
      </c>
    </row>
    <row r="21" spans="1:9">
      <c r="A21">
        <v>18</v>
      </c>
      <c r="B21" s="37" t="str">
        <f>IF('Costes Laborales'!B35="","",'Costes Laborales'!B35)</f>
        <v/>
      </c>
      <c r="C21" s="34"/>
      <c r="D21" s="35"/>
      <c r="E21" s="34"/>
      <c r="F21" s="35"/>
      <c r="G21" s="34"/>
      <c r="H21" s="36"/>
      <c r="I21" s="33">
        <f t="shared" si="0"/>
        <v>0</v>
      </c>
    </row>
    <row r="22" spans="1:9">
      <c r="A22">
        <v>19</v>
      </c>
      <c r="B22" s="37" t="str">
        <f>IF('Costes Laborales'!B36="","",'Costes Laborales'!B36)</f>
        <v/>
      </c>
      <c r="C22" s="34"/>
      <c r="D22" s="35"/>
      <c r="E22" s="34"/>
      <c r="F22" s="35"/>
      <c r="G22" s="34"/>
      <c r="H22" s="36"/>
      <c r="I22" s="33">
        <f t="shared" si="0"/>
        <v>0</v>
      </c>
    </row>
    <row r="23" spans="1:9">
      <c r="A23">
        <v>20</v>
      </c>
      <c r="B23" s="37" t="str">
        <f>IF('Costes Laborales'!B37="","",'Costes Laborales'!B37)</f>
        <v/>
      </c>
      <c r="C23" s="34"/>
      <c r="D23" s="35"/>
      <c r="E23" s="34"/>
      <c r="F23" s="35"/>
      <c r="G23" s="34"/>
      <c r="H23" s="36"/>
      <c r="I23" s="33">
        <f t="shared" si="0"/>
        <v>0</v>
      </c>
    </row>
    <row r="24" spans="1:9">
      <c r="A24">
        <v>21</v>
      </c>
      <c r="B24" s="37" t="str">
        <f>IF('Costes Laborales'!B38="","",'Costes Laborales'!B38)</f>
        <v/>
      </c>
      <c r="C24" s="34"/>
      <c r="D24" s="35"/>
      <c r="E24" s="34"/>
      <c r="F24" s="35"/>
      <c r="G24" s="34"/>
      <c r="H24" s="36"/>
      <c r="I24" s="33">
        <f t="shared" si="0"/>
        <v>0</v>
      </c>
    </row>
    <row r="25" spans="1:9">
      <c r="A25">
        <v>22</v>
      </c>
      <c r="B25" s="37" t="str">
        <f>IF('Costes Laborales'!B39="","",'Costes Laborales'!B39)</f>
        <v/>
      </c>
      <c r="C25" s="34"/>
      <c r="D25" s="35"/>
      <c r="E25" s="34"/>
      <c r="F25" s="35"/>
      <c r="G25" s="34"/>
      <c r="H25" s="36"/>
      <c r="I25" s="33">
        <f t="shared" si="0"/>
        <v>0</v>
      </c>
    </row>
  </sheetData>
  <sheetProtection algorithmName="SHA-512" hashValue="MDQkleyqVsUtOUCpOAo2dZk/c2YLTSzCossw7/qH9Dnxh6sI/G9J5A5ChaW5ljO8SGtWBRrXf/3iLtvP/HKAtA==" saltValue="xeuyCJ6GOpgJ/2ALHKOIJg==" spinCount="100000" sheet="1" objects="1" scenarios="1"/>
  <mergeCells count="2">
    <mergeCell ref="B2:I2"/>
    <mergeCell ref="A1:I1"/>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5"/>
  <cols>
    <col min="1" max="1" width="99.85546875" customWidth="1"/>
  </cols>
  <sheetData>
    <row r="1" spans="1:1" ht="157.5">
      <c r="A1" s="261" t="s">
        <v>161</v>
      </c>
    </row>
    <row r="2" spans="1:1" ht="63">
      <c r="A2" s="261" t="s">
        <v>162</v>
      </c>
    </row>
    <row r="3" spans="1:1">
      <c r="A3" s="260"/>
    </row>
    <row r="4" spans="1:1">
      <c r="A4" s="26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C9" sqref="C9"/>
    </sheetView>
  </sheetViews>
  <sheetFormatPr baseColWidth="10" defaultRowHeight="14.25"/>
  <cols>
    <col min="1" max="1" width="24.5703125" style="100" bestFit="1" customWidth="1"/>
    <col min="2" max="2" width="4.42578125" style="100" bestFit="1" customWidth="1"/>
    <col min="3" max="3" width="57.5703125" style="100" bestFit="1" customWidth="1"/>
    <col min="4" max="16384" width="11.42578125" style="100"/>
  </cols>
  <sheetData>
    <row r="1" spans="1:3" ht="16.5">
      <c r="A1" s="232" t="s">
        <v>107</v>
      </c>
      <c r="B1" s="383" t="s">
        <v>108</v>
      </c>
      <c r="C1" s="384"/>
    </row>
    <row r="2" spans="1:3" ht="16.5">
      <c r="A2" s="100" t="s">
        <v>109</v>
      </c>
      <c r="B2" s="233">
        <v>405</v>
      </c>
      <c r="C2" s="234" t="s">
        <v>110</v>
      </c>
    </row>
    <row r="3" spans="1:3" ht="16.5">
      <c r="A3" s="100" t="s">
        <v>111</v>
      </c>
      <c r="B3" s="233">
        <v>505</v>
      </c>
      <c r="C3" s="234" t="s">
        <v>112</v>
      </c>
    </row>
    <row r="4" spans="1:3" ht="16.5">
      <c r="A4" s="100" t="s">
        <v>113</v>
      </c>
      <c r="B4" s="233">
        <v>420</v>
      </c>
      <c r="C4" s="234" t="s">
        <v>114</v>
      </c>
    </row>
    <row r="5" spans="1:3" ht="16.5">
      <c r="A5" s="100" t="s">
        <v>115</v>
      </c>
      <c r="B5" s="233">
        <v>520</v>
      </c>
      <c r="C5" s="234" t="s">
        <v>116</v>
      </c>
    </row>
    <row r="6" spans="1:3" ht="16.5">
      <c r="A6" s="100" t="s">
        <v>117</v>
      </c>
      <c r="B6" s="233">
        <v>421</v>
      </c>
      <c r="C6" s="234" t="s">
        <v>118</v>
      </c>
    </row>
    <row r="7" spans="1:3">
      <c r="A7" s="100" t="s">
        <v>119</v>
      </c>
    </row>
    <row r="8" spans="1:3">
      <c r="A8" s="100" t="s">
        <v>120</v>
      </c>
    </row>
    <row r="9" spans="1:3">
      <c r="A9" s="100" t="s">
        <v>121</v>
      </c>
    </row>
    <row r="10" spans="1:3">
      <c r="A10" s="100" t="s">
        <v>122</v>
      </c>
    </row>
    <row r="11" spans="1:3">
      <c r="A11" s="100" t="s">
        <v>123</v>
      </c>
    </row>
    <row r="12" spans="1:3">
      <c r="A12" s="100" t="s">
        <v>124</v>
      </c>
    </row>
    <row r="13" spans="1:3">
      <c r="A13" s="100" t="s">
        <v>125</v>
      </c>
    </row>
    <row r="14" spans="1:3">
      <c r="A14" s="100" t="s">
        <v>126</v>
      </c>
    </row>
    <row r="15" spans="1:3">
      <c r="A15" s="100" t="s">
        <v>127</v>
      </c>
    </row>
    <row r="16" spans="1:3">
      <c r="A16" s="100" t="s">
        <v>128</v>
      </c>
    </row>
    <row r="17" spans="1:1">
      <c r="A17" s="100" t="s">
        <v>129</v>
      </c>
    </row>
    <row r="18" spans="1:1">
      <c r="A18" s="100" t="s">
        <v>130</v>
      </c>
    </row>
    <row r="19" spans="1:1">
      <c r="A19" s="100" t="s">
        <v>131</v>
      </c>
    </row>
    <row r="20" spans="1:1">
      <c r="A20" s="100" t="s">
        <v>132</v>
      </c>
    </row>
    <row r="21" spans="1:1">
      <c r="A21" s="100" t="s">
        <v>133</v>
      </c>
    </row>
    <row r="22" spans="1:1">
      <c r="A22" s="100" t="s">
        <v>134</v>
      </c>
    </row>
    <row r="23" spans="1:1">
      <c r="A23" s="100" t="s">
        <v>135</v>
      </c>
    </row>
    <row r="24" spans="1:1">
      <c r="A24" s="100" t="s">
        <v>136</v>
      </c>
    </row>
    <row r="25" spans="1:1">
      <c r="A25" s="100" t="s">
        <v>137</v>
      </c>
    </row>
    <row r="26" spans="1:1">
      <c r="A26" s="100" t="s">
        <v>138</v>
      </c>
    </row>
    <row r="27" spans="1:1">
      <c r="A27" s="100" t="s">
        <v>139</v>
      </c>
    </row>
    <row r="28" spans="1:1">
      <c r="A28" s="100" t="s">
        <v>140</v>
      </c>
    </row>
    <row r="29" spans="1:1">
      <c r="A29" s="100" t="s">
        <v>141</v>
      </c>
    </row>
    <row r="30" spans="1:1">
      <c r="A30" s="100" t="s">
        <v>142</v>
      </c>
    </row>
    <row r="31" spans="1:1">
      <c r="A31" s="100" t="s">
        <v>143</v>
      </c>
    </row>
    <row r="32" spans="1:1">
      <c r="A32" s="100" t="s">
        <v>67</v>
      </c>
    </row>
    <row r="33" spans="1:1">
      <c r="A33" s="100" t="s">
        <v>144</v>
      </c>
    </row>
    <row r="34" spans="1:1">
      <c r="A34" s="100" t="s">
        <v>145</v>
      </c>
    </row>
    <row r="35" spans="1:1">
      <c r="A35" s="100" t="s">
        <v>146</v>
      </c>
    </row>
    <row r="36" spans="1:1">
      <c r="A36" s="100" t="s">
        <v>147</v>
      </c>
    </row>
    <row r="37" spans="1:1">
      <c r="A37" s="100" t="s">
        <v>148</v>
      </c>
    </row>
    <row r="38" spans="1:1">
      <c r="A38" s="100" t="s">
        <v>149</v>
      </c>
    </row>
    <row r="39" spans="1:1">
      <c r="A39" s="100" t="s">
        <v>150</v>
      </c>
    </row>
    <row r="40" spans="1:1">
      <c r="A40" s="100" t="s">
        <v>151</v>
      </c>
    </row>
    <row r="41" spans="1:1">
      <c r="A41" s="100" t="s">
        <v>152</v>
      </c>
    </row>
    <row r="42" spans="1:1">
      <c r="A42" s="100" t="s">
        <v>153</v>
      </c>
    </row>
    <row r="43" spans="1:1">
      <c r="A43" s="100" t="s">
        <v>154</v>
      </c>
    </row>
    <row r="44" spans="1:1">
      <c r="A44" s="100" t="s">
        <v>155</v>
      </c>
    </row>
    <row r="45" spans="1:1">
      <c r="A45" s="100" t="s">
        <v>156</v>
      </c>
    </row>
    <row r="46" spans="1:1">
      <c r="A46" s="100" t="s">
        <v>157</v>
      </c>
    </row>
  </sheetData>
  <mergeCells count="1">
    <mergeCell ref="B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2" sqref="C2"/>
    </sheetView>
  </sheetViews>
  <sheetFormatPr baseColWidth="10" defaultColWidth="11.42578125" defaultRowHeight="15"/>
  <cols>
    <col min="1" max="2" width="11.42578125" style="5"/>
    <col min="3" max="3" width="70.5703125" style="5" bestFit="1" customWidth="1"/>
    <col min="4" max="16384" width="11.42578125" style="5"/>
  </cols>
  <sheetData>
    <row r="1" spans="1:3">
      <c r="A1" s="10" t="s">
        <v>2</v>
      </c>
      <c r="B1" s="9"/>
      <c r="C1" s="9" t="s">
        <v>53</v>
      </c>
    </row>
    <row r="2" spans="1:3">
      <c r="A2" s="5">
        <v>1</v>
      </c>
      <c r="B2" s="5" t="s">
        <v>8</v>
      </c>
      <c r="C2" t="s">
        <v>40</v>
      </c>
    </row>
    <row r="3" spans="1:3">
      <c r="A3" s="5">
        <v>2</v>
      </c>
      <c r="B3" s="5" t="s">
        <v>9</v>
      </c>
      <c r="C3" t="s">
        <v>41</v>
      </c>
    </row>
    <row r="4" spans="1:3">
      <c r="A4" s="5">
        <v>3</v>
      </c>
      <c r="B4" s="5" t="s">
        <v>28</v>
      </c>
      <c r="C4" t="s">
        <v>48</v>
      </c>
    </row>
    <row r="5" spans="1:3">
      <c r="A5" s="5">
        <v>4</v>
      </c>
      <c r="C5" s="5" t="s">
        <v>47</v>
      </c>
    </row>
    <row r="6" spans="1:3">
      <c r="A6" s="5">
        <v>5</v>
      </c>
      <c r="C6" t="s">
        <v>42</v>
      </c>
    </row>
    <row r="7" spans="1:3">
      <c r="A7" s="5">
        <v>6</v>
      </c>
      <c r="C7" t="s">
        <v>43</v>
      </c>
    </row>
    <row r="8" spans="1:3">
      <c r="A8" s="5">
        <v>7</v>
      </c>
      <c r="C8" t="s">
        <v>44</v>
      </c>
    </row>
    <row r="9" spans="1:3">
      <c r="A9" s="5">
        <v>8</v>
      </c>
      <c r="C9" t="s">
        <v>45</v>
      </c>
    </row>
    <row r="10" spans="1:3">
      <c r="A10" s="5">
        <v>9</v>
      </c>
      <c r="C10" t="s">
        <v>52</v>
      </c>
    </row>
    <row r="11" spans="1:3">
      <c r="A11" s="5">
        <v>10</v>
      </c>
      <c r="C11" s="5" t="s">
        <v>51</v>
      </c>
    </row>
    <row r="12" spans="1:3">
      <c r="A12" s="5">
        <v>11</v>
      </c>
      <c r="C12" t="s">
        <v>50</v>
      </c>
    </row>
    <row r="13" spans="1:3">
      <c r="C13" s="5" t="s">
        <v>49</v>
      </c>
    </row>
    <row r="14" spans="1:3">
      <c r="C14" t="s">
        <v>163</v>
      </c>
    </row>
    <row r="15" spans="1:3">
      <c r="C1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Coste Proyecto</vt:lpstr>
      <vt:lpstr>Costes Laborales</vt:lpstr>
      <vt:lpstr>Complementos salariales</vt:lpstr>
      <vt:lpstr>ayuda</vt:lpstr>
      <vt:lpstr>Hoja2</vt:lpstr>
      <vt:lpstr>Hoja3</vt:lpstr>
      <vt:lpstr>'Complementos salariales'!Área_de_impresión</vt:lpstr>
      <vt:lpstr>'Coste Proyecto'!Área_de_impresión</vt:lpstr>
      <vt:lpstr>'Costes Laborales'!Área_de_impresión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ALCAZAR RUIZ, CONCEPCION D.</cp:lastModifiedBy>
  <cp:lastPrinted>2025-02-05T13:08:43Z</cp:lastPrinted>
  <dcterms:created xsi:type="dcterms:W3CDTF">2019-02-22T17:47:46Z</dcterms:created>
  <dcterms:modified xsi:type="dcterms:W3CDTF">2025-05-26T07:39:46Z</dcterms:modified>
</cp:coreProperties>
</file>